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8280" activeTab="2"/>
  </bookViews>
  <sheets>
    <sheet name="Sheet1" sheetId="1" r:id="rId1"/>
    <sheet name="SAID" sheetId="2" r:id="rId2"/>
    <sheet name="MAID" sheetId="3" r:id="rId3"/>
    <sheet name="SAID_all" sheetId="4" r:id="rId4"/>
  </sheets>
  <calcPr calcId="145621"/>
</workbook>
</file>

<file path=xl/calcChain.xml><?xml version="1.0" encoding="utf-8"?>
<calcChain xmlns="http://schemas.openxmlformats.org/spreadsheetml/2006/main">
  <c r="P6" i="3" l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Q6" i="3"/>
  <c r="R6" i="3"/>
  <c r="S6" i="3"/>
  <c r="T6" i="3"/>
  <c r="U6" i="3"/>
  <c r="Q7" i="3"/>
  <c r="R7" i="3"/>
  <c r="S7" i="3"/>
  <c r="T7" i="3"/>
  <c r="U7" i="3"/>
  <c r="Q8" i="3"/>
  <c r="R8" i="3"/>
  <c r="S8" i="3"/>
  <c r="T8" i="3"/>
  <c r="U8" i="3"/>
  <c r="Q9" i="3"/>
  <c r="R9" i="3"/>
  <c r="S9" i="3"/>
  <c r="T9" i="3"/>
  <c r="U9" i="3"/>
  <c r="Q10" i="3"/>
  <c r="R10" i="3"/>
  <c r="S10" i="3"/>
  <c r="T10" i="3"/>
  <c r="U10" i="3"/>
  <c r="Q11" i="3"/>
  <c r="R11" i="3"/>
  <c r="S11" i="3"/>
  <c r="T11" i="3"/>
  <c r="U11" i="3"/>
  <c r="Q12" i="3"/>
  <c r="R12" i="3"/>
  <c r="S12" i="3"/>
  <c r="T12" i="3"/>
  <c r="U12" i="3"/>
  <c r="Q13" i="3"/>
  <c r="R13" i="3"/>
  <c r="S13" i="3"/>
  <c r="T13" i="3"/>
  <c r="U13" i="3"/>
  <c r="Q14" i="3"/>
  <c r="R14" i="3"/>
  <c r="S14" i="3"/>
  <c r="T14" i="3"/>
  <c r="U14" i="3"/>
  <c r="Q15" i="3"/>
  <c r="R15" i="3"/>
  <c r="S15" i="3"/>
  <c r="T15" i="3"/>
  <c r="U15" i="3"/>
  <c r="Q16" i="3"/>
  <c r="R16" i="3"/>
  <c r="S16" i="3"/>
  <c r="T16" i="3"/>
  <c r="U16" i="3"/>
  <c r="Q17" i="3"/>
  <c r="R17" i="3"/>
  <c r="S17" i="3"/>
  <c r="T17" i="3"/>
  <c r="U17" i="3"/>
  <c r="Q18" i="3"/>
  <c r="R18" i="3"/>
  <c r="S18" i="3"/>
  <c r="T18" i="3"/>
  <c r="U18" i="3"/>
  <c r="Q19" i="3"/>
  <c r="R19" i="3"/>
  <c r="S19" i="3"/>
  <c r="T19" i="3"/>
  <c r="U19" i="3"/>
  <c r="Q20" i="3"/>
  <c r="R20" i="3"/>
  <c r="S20" i="3"/>
  <c r="T20" i="3"/>
  <c r="U20" i="3"/>
  <c r="Q21" i="3"/>
  <c r="R21" i="3"/>
  <c r="S21" i="3"/>
  <c r="T21" i="3"/>
  <c r="U21" i="3"/>
  <c r="Q22" i="3"/>
  <c r="R22" i="3"/>
  <c r="S22" i="3"/>
  <c r="T22" i="3"/>
  <c r="U22" i="3"/>
  <c r="W125" i="4"/>
  <c r="W100" i="4"/>
  <c r="W75" i="4"/>
  <c r="W50" i="4"/>
  <c r="W25" i="4"/>
  <c r="T124" i="4"/>
  <c r="R124" i="4"/>
  <c r="P124" i="4"/>
  <c r="O124" i="4"/>
  <c r="U124" i="4" s="1"/>
  <c r="O123" i="4"/>
  <c r="T123" i="4" s="1"/>
  <c r="T122" i="4"/>
  <c r="R122" i="4"/>
  <c r="P122" i="4"/>
  <c r="O122" i="4"/>
  <c r="S122" i="4" s="1"/>
  <c r="U121" i="4"/>
  <c r="Q121" i="4"/>
  <c r="O121" i="4"/>
  <c r="R121" i="4" s="1"/>
  <c r="U120" i="4"/>
  <c r="T120" i="4"/>
  <c r="R120" i="4"/>
  <c r="Q120" i="4"/>
  <c r="P120" i="4"/>
  <c r="O120" i="4"/>
  <c r="S120" i="4" s="1"/>
  <c r="O119" i="4"/>
  <c r="T119" i="4" s="1"/>
  <c r="T118" i="4"/>
  <c r="R118" i="4"/>
  <c r="P118" i="4"/>
  <c r="O118" i="4"/>
  <c r="S118" i="4" s="1"/>
  <c r="U117" i="4"/>
  <c r="Q117" i="4"/>
  <c r="O117" i="4"/>
  <c r="R117" i="4" s="1"/>
  <c r="U116" i="4"/>
  <c r="T116" i="4"/>
  <c r="R116" i="4"/>
  <c r="Q116" i="4"/>
  <c r="P116" i="4"/>
  <c r="O116" i="4"/>
  <c r="S116" i="4" s="1"/>
  <c r="O115" i="4"/>
  <c r="T115" i="4" s="1"/>
  <c r="T114" i="4"/>
  <c r="R114" i="4"/>
  <c r="P114" i="4"/>
  <c r="O114" i="4"/>
  <c r="S114" i="4" s="1"/>
  <c r="U113" i="4"/>
  <c r="Q113" i="4"/>
  <c r="O113" i="4"/>
  <c r="R113" i="4" s="1"/>
  <c r="U112" i="4"/>
  <c r="T112" i="4"/>
  <c r="R112" i="4"/>
  <c r="Q112" i="4"/>
  <c r="P112" i="4"/>
  <c r="O112" i="4"/>
  <c r="S112" i="4" s="1"/>
  <c r="O111" i="4"/>
  <c r="T111" i="4" s="1"/>
  <c r="T110" i="4"/>
  <c r="R110" i="4"/>
  <c r="P110" i="4"/>
  <c r="O110" i="4"/>
  <c r="S110" i="4" s="1"/>
  <c r="U109" i="4"/>
  <c r="Q109" i="4"/>
  <c r="O109" i="4"/>
  <c r="R109" i="4" s="1"/>
  <c r="U108" i="4"/>
  <c r="T108" i="4"/>
  <c r="R108" i="4"/>
  <c r="Q108" i="4"/>
  <c r="P108" i="4"/>
  <c r="O108" i="4"/>
  <c r="S108" i="4" s="1"/>
  <c r="O107" i="4"/>
  <c r="T107" i="4" s="1"/>
  <c r="T106" i="4"/>
  <c r="R106" i="4"/>
  <c r="P106" i="4"/>
  <c r="O106" i="4"/>
  <c r="S106" i="4" s="1"/>
  <c r="T99" i="4"/>
  <c r="R99" i="4"/>
  <c r="P99" i="4"/>
  <c r="O99" i="4"/>
  <c r="U99" i="4" s="1"/>
  <c r="U98" i="4"/>
  <c r="Q98" i="4"/>
  <c r="O98" i="4"/>
  <c r="T98" i="4" s="1"/>
  <c r="U97" i="4"/>
  <c r="T97" i="4"/>
  <c r="R97" i="4"/>
  <c r="Q97" i="4"/>
  <c r="P97" i="4"/>
  <c r="O97" i="4"/>
  <c r="S97" i="4" s="1"/>
  <c r="O96" i="4"/>
  <c r="R96" i="4" s="1"/>
  <c r="T95" i="4"/>
  <c r="R95" i="4"/>
  <c r="P95" i="4"/>
  <c r="O95" i="4"/>
  <c r="U95" i="4" s="1"/>
  <c r="U94" i="4"/>
  <c r="Q94" i="4"/>
  <c r="O94" i="4"/>
  <c r="T94" i="4" s="1"/>
  <c r="U93" i="4"/>
  <c r="T93" i="4"/>
  <c r="R93" i="4"/>
  <c r="Q93" i="4"/>
  <c r="P93" i="4"/>
  <c r="O93" i="4"/>
  <c r="S93" i="4" s="1"/>
  <c r="O92" i="4"/>
  <c r="R92" i="4" s="1"/>
  <c r="T91" i="4"/>
  <c r="R91" i="4"/>
  <c r="P91" i="4"/>
  <c r="O91" i="4"/>
  <c r="U91" i="4" s="1"/>
  <c r="U90" i="4"/>
  <c r="Q90" i="4"/>
  <c r="O90" i="4"/>
  <c r="T90" i="4" s="1"/>
  <c r="U89" i="4"/>
  <c r="T89" i="4"/>
  <c r="R89" i="4"/>
  <c r="Q89" i="4"/>
  <c r="P89" i="4"/>
  <c r="O89" i="4"/>
  <c r="S89" i="4" s="1"/>
  <c r="O88" i="4"/>
  <c r="R88" i="4" s="1"/>
  <c r="T87" i="4"/>
  <c r="R87" i="4"/>
  <c r="P87" i="4"/>
  <c r="O87" i="4"/>
  <c r="U87" i="4" s="1"/>
  <c r="U86" i="4"/>
  <c r="Q86" i="4"/>
  <c r="O86" i="4"/>
  <c r="T86" i="4" s="1"/>
  <c r="U85" i="4"/>
  <c r="T85" i="4"/>
  <c r="R85" i="4"/>
  <c r="Q85" i="4"/>
  <c r="P85" i="4"/>
  <c r="O85" i="4"/>
  <c r="S85" i="4" s="1"/>
  <c r="O84" i="4"/>
  <c r="R84" i="4" s="1"/>
  <c r="T83" i="4"/>
  <c r="R83" i="4"/>
  <c r="P83" i="4"/>
  <c r="O83" i="4"/>
  <c r="U83" i="4" s="1"/>
  <c r="U82" i="4"/>
  <c r="Q82" i="4"/>
  <c r="O82" i="4"/>
  <c r="T82" i="4" s="1"/>
  <c r="U81" i="4"/>
  <c r="T81" i="4"/>
  <c r="R81" i="4"/>
  <c r="Q81" i="4"/>
  <c r="P81" i="4"/>
  <c r="O81" i="4"/>
  <c r="S81" i="4" s="1"/>
  <c r="T74" i="4"/>
  <c r="R74" i="4"/>
  <c r="P74" i="4"/>
  <c r="O74" i="4"/>
  <c r="U74" i="4" s="1"/>
  <c r="U73" i="4"/>
  <c r="Q73" i="4"/>
  <c r="O73" i="4"/>
  <c r="T73" i="4" s="1"/>
  <c r="U72" i="4"/>
  <c r="T72" i="4"/>
  <c r="R72" i="4"/>
  <c r="Q72" i="4"/>
  <c r="P72" i="4"/>
  <c r="O72" i="4"/>
  <c r="S72" i="4" s="1"/>
  <c r="O71" i="4"/>
  <c r="R71" i="4" s="1"/>
  <c r="T70" i="4"/>
  <c r="R70" i="4"/>
  <c r="P70" i="4"/>
  <c r="O70" i="4"/>
  <c r="U70" i="4" s="1"/>
  <c r="U69" i="4"/>
  <c r="Q69" i="4"/>
  <c r="O69" i="4"/>
  <c r="T69" i="4" s="1"/>
  <c r="U68" i="4"/>
  <c r="T68" i="4"/>
  <c r="R68" i="4"/>
  <c r="Q68" i="4"/>
  <c r="P68" i="4"/>
  <c r="O68" i="4"/>
  <c r="S68" i="4" s="1"/>
  <c r="O67" i="4"/>
  <c r="R67" i="4" s="1"/>
  <c r="T66" i="4"/>
  <c r="R66" i="4"/>
  <c r="P66" i="4"/>
  <c r="O66" i="4"/>
  <c r="U66" i="4" s="1"/>
  <c r="U65" i="4"/>
  <c r="Q65" i="4"/>
  <c r="O65" i="4"/>
  <c r="T65" i="4" s="1"/>
  <c r="U64" i="4"/>
  <c r="T64" i="4"/>
  <c r="R64" i="4"/>
  <c r="Q64" i="4"/>
  <c r="P64" i="4"/>
  <c r="O64" i="4"/>
  <c r="S64" i="4" s="1"/>
  <c r="O63" i="4"/>
  <c r="R63" i="4" s="1"/>
  <c r="T62" i="4"/>
  <c r="R62" i="4"/>
  <c r="P62" i="4"/>
  <c r="O62" i="4"/>
  <c r="U62" i="4" s="1"/>
  <c r="U61" i="4"/>
  <c r="Q61" i="4"/>
  <c r="O61" i="4"/>
  <c r="T61" i="4" s="1"/>
  <c r="U60" i="4"/>
  <c r="T60" i="4"/>
  <c r="R60" i="4"/>
  <c r="Q60" i="4"/>
  <c r="P60" i="4"/>
  <c r="O60" i="4"/>
  <c r="S60" i="4" s="1"/>
  <c r="O59" i="4"/>
  <c r="R59" i="4" s="1"/>
  <c r="T58" i="4"/>
  <c r="R58" i="4"/>
  <c r="P58" i="4"/>
  <c r="O58" i="4"/>
  <c r="U58" i="4" s="1"/>
  <c r="U57" i="4"/>
  <c r="Q57" i="4"/>
  <c r="O57" i="4"/>
  <c r="T57" i="4" s="1"/>
  <c r="U56" i="4"/>
  <c r="T56" i="4"/>
  <c r="R56" i="4"/>
  <c r="Q56" i="4"/>
  <c r="P56" i="4"/>
  <c r="O56" i="4"/>
  <c r="S56" i="4" s="1"/>
  <c r="T49" i="4"/>
  <c r="R49" i="4"/>
  <c r="P49" i="4"/>
  <c r="O49" i="4"/>
  <c r="U49" i="4" s="1"/>
  <c r="O48" i="4"/>
  <c r="T48" i="4" s="1"/>
  <c r="T47" i="4"/>
  <c r="R47" i="4"/>
  <c r="P47" i="4"/>
  <c r="O47" i="4"/>
  <c r="S47" i="4" s="1"/>
  <c r="U46" i="4"/>
  <c r="Q46" i="4"/>
  <c r="O46" i="4"/>
  <c r="R46" i="4" s="1"/>
  <c r="U45" i="4"/>
  <c r="T45" i="4"/>
  <c r="R45" i="4"/>
  <c r="Q45" i="4"/>
  <c r="P45" i="4"/>
  <c r="O45" i="4"/>
  <c r="S45" i="4" s="1"/>
  <c r="O44" i="4"/>
  <c r="T44" i="4" s="1"/>
  <c r="T43" i="4"/>
  <c r="R43" i="4"/>
  <c r="P43" i="4"/>
  <c r="O43" i="4"/>
  <c r="S43" i="4" s="1"/>
  <c r="U42" i="4"/>
  <c r="Q42" i="4"/>
  <c r="O42" i="4"/>
  <c r="R42" i="4" s="1"/>
  <c r="U41" i="4"/>
  <c r="T41" i="4"/>
  <c r="R41" i="4"/>
  <c r="Q41" i="4"/>
  <c r="P41" i="4"/>
  <c r="O41" i="4"/>
  <c r="S41" i="4" s="1"/>
  <c r="O40" i="4"/>
  <c r="T40" i="4" s="1"/>
  <c r="T39" i="4"/>
  <c r="R39" i="4"/>
  <c r="P39" i="4"/>
  <c r="O39" i="4"/>
  <c r="S39" i="4" s="1"/>
  <c r="U38" i="4"/>
  <c r="Q38" i="4"/>
  <c r="O38" i="4"/>
  <c r="R38" i="4" s="1"/>
  <c r="U37" i="4"/>
  <c r="T37" i="4"/>
  <c r="R37" i="4"/>
  <c r="Q37" i="4"/>
  <c r="P37" i="4"/>
  <c r="O37" i="4"/>
  <c r="S37" i="4" s="1"/>
  <c r="O36" i="4"/>
  <c r="T36" i="4" s="1"/>
  <c r="T35" i="4"/>
  <c r="R35" i="4"/>
  <c r="P35" i="4"/>
  <c r="O35" i="4"/>
  <c r="S35" i="4" s="1"/>
  <c r="U34" i="4"/>
  <c r="Q34" i="4"/>
  <c r="O34" i="4"/>
  <c r="R34" i="4" s="1"/>
  <c r="U33" i="4"/>
  <c r="T33" i="4"/>
  <c r="R33" i="4"/>
  <c r="Q33" i="4"/>
  <c r="P33" i="4"/>
  <c r="O33" i="4"/>
  <c r="S33" i="4" s="1"/>
  <c r="O32" i="4"/>
  <c r="T32" i="4" s="1"/>
  <c r="T31" i="4"/>
  <c r="R31" i="4"/>
  <c r="P31" i="4"/>
  <c r="O31" i="4"/>
  <c r="S31" i="4" s="1"/>
  <c r="T24" i="4"/>
  <c r="R24" i="4"/>
  <c r="P24" i="4"/>
  <c r="O24" i="4"/>
  <c r="U24" i="4" s="1"/>
  <c r="U23" i="4"/>
  <c r="Q23" i="4"/>
  <c r="O23" i="4"/>
  <c r="T23" i="4" s="1"/>
  <c r="U22" i="4"/>
  <c r="T22" i="4"/>
  <c r="R22" i="4"/>
  <c r="Q22" i="4"/>
  <c r="P22" i="4"/>
  <c r="O22" i="4"/>
  <c r="S22" i="4" s="1"/>
  <c r="O21" i="4"/>
  <c r="R21" i="4" s="1"/>
  <c r="T20" i="4"/>
  <c r="R20" i="4"/>
  <c r="P20" i="4"/>
  <c r="O20" i="4"/>
  <c r="U20" i="4" s="1"/>
  <c r="U19" i="4"/>
  <c r="Q19" i="4"/>
  <c r="O19" i="4"/>
  <c r="T19" i="4" s="1"/>
  <c r="U18" i="4"/>
  <c r="T18" i="4"/>
  <c r="R18" i="4"/>
  <c r="Q18" i="4"/>
  <c r="P18" i="4"/>
  <c r="O18" i="4"/>
  <c r="S18" i="4" s="1"/>
  <c r="O17" i="4"/>
  <c r="R17" i="4" s="1"/>
  <c r="T16" i="4"/>
  <c r="R16" i="4"/>
  <c r="P16" i="4"/>
  <c r="O16" i="4"/>
  <c r="U16" i="4" s="1"/>
  <c r="U15" i="4"/>
  <c r="Q15" i="4"/>
  <c r="O15" i="4"/>
  <c r="T15" i="4" s="1"/>
  <c r="U14" i="4"/>
  <c r="T14" i="4"/>
  <c r="R14" i="4"/>
  <c r="Q14" i="4"/>
  <c r="P14" i="4"/>
  <c r="O14" i="4"/>
  <c r="S14" i="4" s="1"/>
  <c r="O13" i="4"/>
  <c r="R13" i="4" s="1"/>
  <c r="T12" i="4"/>
  <c r="R12" i="4"/>
  <c r="P12" i="4"/>
  <c r="O12" i="4"/>
  <c r="U12" i="4" s="1"/>
  <c r="U11" i="4"/>
  <c r="Q11" i="4"/>
  <c r="O11" i="4"/>
  <c r="T11" i="4" s="1"/>
  <c r="U10" i="4"/>
  <c r="T10" i="4"/>
  <c r="R10" i="4"/>
  <c r="Q10" i="4"/>
  <c r="P10" i="4"/>
  <c r="O10" i="4"/>
  <c r="S10" i="4" s="1"/>
  <c r="O9" i="4"/>
  <c r="R9" i="4" s="1"/>
  <c r="T8" i="4"/>
  <c r="R8" i="4"/>
  <c r="P8" i="4"/>
  <c r="O8" i="4"/>
  <c r="U8" i="4" s="1"/>
  <c r="U7" i="4"/>
  <c r="Q7" i="4"/>
  <c r="O7" i="4"/>
  <c r="T7" i="4" s="1"/>
  <c r="U6" i="4"/>
  <c r="T6" i="4"/>
  <c r="R6" i="4"/>
  <c r="Q6" i="4"/>
  <c r="P6" i="4"/>
  <c r="O6" i="4"/>
  <c r="S6" i="4" s="1"/>
  <c r="Q107" i="4" l="1"/>
  <c r="U107" i="4"/>
  <c r="S109" i="4"/>
  <c r="Q111" i="4"/>
  <c r="U111" i="4"/>
  <c r="S113" i="4"/>
  <c r="Q115" i="4"/>
  <c r="U115" i="4"/>
  <c r="S117" i="4"/>
  <c r="Q119" i="4"/>
  <c r="U119" i="4"/>
  <c r="S121" i="4"/>
  <c r="Q123" i="4"/>
  <c r="U123" i="4"/>
  <c r="Q106" i="4"/>
  <c r="U106" i="4"/>
  <c r="R107" i="4"/>
  <c r="P109" i="4"/>
  <c r="T109" i="4"/>
  <c r="T125" i="4" s="1"/>
  <c r="Q110" i="4"/>
  <c r="U110" i="4"/>
  <c r="R111" i="4"/>
  <c r="P113" i="4"/>
  <c r="T113" i="4"/>
  <c r="Q114" i="4"/>
  <c r="U114" i="4"/>
  <c r="R115" i="4"/>
  <c r="R125" i="4" s="1"/>
  <c r="P117" i="4"/>
  <c r="T117" i="4"/>
  <c r="Q118" i="4"/>
  <c r="U118" i="4"/>
  <c r="R119" i="4"/>
  <c r="P121" i="4"/>
  <c r="T121" i="4"/>
  <c r="Q122" i="4"/>
  <c r="U122" i="4"/>
  <c r="R123" i="4"/>
  <c r="S124" i="4"/>
  <c r="S107" i="4"/>
  <c r="S111" i="4"/>
  <c r="S125" i="4" s="1"/>
  <c r="S115" i="4"/>
  <c r="S119" i="4"/>
  <c r="S123" i="4"/>
  <c r="P107" i="4"/>
  <c r="P125" i="4" s="1"/>
  <c r="P111" i="4"/>
  <c r="P115" i="4"/>
  <c r="P119" i="4"/>
  <c r="P123" i="4"/>
  <c r="Q124" i="4"/>
  <c r="R100" i="4"/>
  <c r="S92" i="4"/>
  <c r="S96" i="4"/>
  <c r="R82" i="4"/>
  <c r="S83" i="4"/>
  <c r="P84" i="4"/>
  <c r="T84" i="4"/>
  <c r="T100" i="4" s="1"/>
  <c r="R86" i="4"/>
  <c r="S87" i="4"/>
  <c r="P88" i="4"/>
  <c r="T88" i="4"/>
  <c r="R90" i="4"/>
  <c r="S91" i="4"/>
  <c r="P92" i="4"/>
  <c r="T92" i="4"/>
  <c r="R94" i="4"/>
  <c r="S95" i="4"/>
  <c r="P96" i="4"/>
  <c r="T96" i="4"/>
  <c r="R98" i="4"/>
  <c r="S99" i="4"/>
  <c r="S84" i="4"/>
  <c r="S88" i="4"/>
  <c r="S82" i="4"/>
  <c r="S100" i="4" s="1"/>
  <c r="V100" i="4" s="1"/>
  <c r="Q84" i="4"/>
  <c r="Q100" i="4" s="1"/>
  <c r="U84" i="4"/>
  <c r="U100" i="4" s="1"/>
  <c r="S86" i="4"/>
  <c r="Q88" i="4"/>
  <c r="U88" i="4"/>
  <c r="S90" i="4"/>
  <c r="Q92" i="4"/>
  <c r="U92" i="4"/>
  <c r="S94" i="4"/>
  <c r="Q96" i="4"/>
  <c r="U96" i="4"/>
  <c r="S98" i="4"/>
  <c r="P82" i="4"/>
  <c r="P100" i="4" s="1"/>
  <c r="Q83" i="4"/>
  <c r="P86" i="4"/>
  <c r="Q87" i="4"/>
  <c r="P90" i="4"/>
  <c r="Q91" i="4"/>
  <c r="P94" i="4"/>
  <c r="Q95" i="4"/>
  <c r="P98" i="4"/>
  <c r="Q99" i="4"/>
  <c r="R75" i="4"/>
  <c r="S59" i="4"/>
  <c r="S63" i="4"/>
  <c r="S67" i="4"/>
  <c r="S71" i="4"/>
  <c r="R57" i="4"/>
  <c r="S58" i="4"/>
  <c r="P59" i="4"/>
  <c r="T59" i="4"/>
  <c r="T75" i="4" s="1"/>
  <c r="R61" i="4"/>
  <c r="S62" i="4"/>
  <c r="P63" i="4"/>
  <c r="T63" i="4"/>
  <c r="R65" i="4"/>
  <c r="S66" i="4"/>
  <c r="P67" i="4"/>
  <c r="T67" i="4"/>
  <c r="R69" i="4"/>
  <c r="S70" i="4"/>
  <c r="P71" i="4"/>
  <c r="T71" i="4"/>
  <c r="R73" i="4"/>
  <c r="S74" i="4"/>
  <c r="S57" i="4"/>
  <c r="S75" i="4" s="1"/>
  <c r="Q59" i="4"/>
  <c r="Q75" i="4" s="1"/>
  <c r="U59" i="4"/>
  <c r="S61" i="4"/>
  <c r="Q63" i="4"/>
  <c r="U63" i="4"/>
  <c r="U75" i="4" s="1"/>
  <c r="S65" i="4"/>
  <c r="Q67" i="4"/>
  <c r="U67" i="4"/>
  <c r="S69" i="4"/>
  <c r="Q71" i="4"/>
  <c r="U71" i="4"/>
  <c r="S73" i="4"/>
  <c r="P57" i="4"/>
  <c r="P75" i="4" s="1"/>
  <c r="Q58" i="4"/>
  <c r="P61" i="4"/>
  <c r="Q62" i="4"/>
  <c r="P65" i="4"/>
  <c r="Q66" i="4"/>
  <c r="P69" i="4"/>
  <c r="Q70" i="4"/>
  <c r="P73" i="4"/>
  <c r="Q74" i="4"/>
  <c r="S36" i="4"/>
  <c r="Q32" i="4"/>
  <c r="U32" i="4"/>
  <c r="S34" i="4"/>
  <c r="Q36" i="4"/>
  <c r="U36" i="4"/>
  <c r="S38" i="4"/>
  <c r="Q40" i="4"/>
  <c r="U40" i="4"/>
  <c r="S42" i="4"/>
  <c r="Q44" i="4"/>
  <c r="U44" i="4"/>
  <c r="S46" i="4"/>
  <c r="Q48" i="4"/>
  <c r="U48" i="4"/>
  <c r="Q31" i="4"/>
  <c r="U31" i="4"/>
  <c r="R32" i="4"/>
  <c r="R50" i="4" s="1"/>
  <c r="P34" i="4"/>
  <c r="T34" i="4"/>
  <c r="T50" i="4" s="1"/>
  <c r="Q35" i="4"/>
  <c r="U35" i="4"/>
  <c r="R36" i="4"/>
  <c r="P38" i="4"/>
  <c r="T38" i="4"/>
  <c r="Q39" i="4"/>
  <c r="U39" i="4"/>
  <c r="R40" i="4"/>
  <c r="P42" i="4"/>
  <c r="T42" i="4"/>
  <c r="Q43" i="4"/>
  <c r="U43" i="4"/>
  <c r="R44" i="4"/>
  <c r="P46" i="4"/>
  <c r="T46" i="4"/>
  <c r="Q47" i="4"/>
  <c r="U47" i="4"/>
  <c r="R48" i="4"/>
  <c r="S49" i="4"/>
  <c r="S32" i="4"/>
  <c r="S50" i="4" s="1"/>
  <c r="S40" i="4"/>
  <c r="S44" i="4"/>
  <c r="S48" i="4"/>
  <c r="P32" i="4"/>
  <c r="P50" i="4" s="1"/>
  <c r="P36" i="4"/>
  <c r="P40" i="4"/>
  <c r="P44" i="4"/>
  <c r="P48" i="4"/>
  <c r="Q49" i="4"/>
  <c r="R25" i="4"/>
  <c r="S9" i="4"/>
  <c r="S13" i="4"/>
  <c r="S17" i="4"/>
  <c r="S21" i="4"/>
  <c r="R7" i="4"/>
  <c r="S8" i="4"/>
  <c r="P9" i="4"/>
  <c r="T9" i="4"/>
  <c r="T25" i="4" s="1"/>
  <c r="R11" i="4"/>
  <c r="S12" i="4"/>
  <c r="P13" i="4"/>
  <c r="T13" i="4"/>
  <c r="R15" i="4"/>
  <c r="S16" i="4"/>
  <c r="P17" i="4"/>
  <c r="T17" i="4"/>
  <c r="R19" i="4"/>
  <c r="S20" i="4"/>
  <c r="P21" i="4"/>
  <c r="T21" i="4"/>
  <c r="R23" i="4"/>
  <c r="S24" i="4"/>
  <c r="S7" i="4"/>
  <c r="S25" i="4" s="1"/>
  <c r="V25" i="4" s="1"/>
  <c r="Q9" i="4"/>
  <c r="Q25" i="4" s="1"/>
  <c r="U9" i="4"/>
  <c r="U25" i="4" s="1"/>
  <c r="S11" i="4"/>
  <c r="Q13" i="4"/>
  <c r="U13" i="4"/>
  <c r="S15" i="4"/>
  <c r="Q17" i="4"/>
  <c r="U17" i="4"/>
  <c r="S19" i="4"/>
  <c r="Q21" i="4"/>
  <c r="U21" i="4"/>
  <c r="S23" i="4"/>
  <c r="P7" i="4"/>
  <c r="P25" i="4" s="1"/>
  <c r="Q8" i="4"/>
  <c r="P11" i="4"/>
  <c r="Q12" i="4"/>
  <c r="P15" i="4"/>
  <c r="Q16" i="4"/>
  <c r="P19" i="4"/>
  <c r="Q20" i="4"/>
  <c r="P23" i="4"/>
  <c r="Q24" i="4"/>
  <c r="U125" i="4" l="1"/>
  <c r="Q125" i="4"/>
  <c r="V75" i="4"/>
  <c r="Q50" i="4"/>
  <c r="V50" i="4" s="1"/>
  <c r="U50" i="4"/>
  <c r="V125" i="4" l="1"/>
  <c r="W51" i="2" l="1"/>
  <c r="W25" i="2"/>
  <c r="V25" i="2"/>
  <c r="U23" i="3" l="1"/>
  <c r="T23" i="3"/>
  <c r="R23" i="3"/>
  <c r="Q23" i="3"/>
  <c r="P23" i="3"/>
  <c r="O23" i="3"/>
  <c r="S23" i="3" s="1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R5" i="3" s="1"/>
  <c r="O50" i="2"/>
  <c r="T50" i="2" s="1"/>
  <c r="T49" i="2"/>
  <c r="R49" i="2"/>
  <c r="P49" i="2"/>
  <c r="O49" i="2"/>
  <c r="S49" i="2" s="1"/>
  <c r="U48" i="2"/>
  <c r="Q48" i="2"/>
  <c r="O48" i="2"/>
  <c r="R48" i="2" s="1"/>
  <c r="U47" i="2"/>
  <c r="T47" i="2"/>
  <c r="R47" i="2"/>
  <c r="Q47" i="2"/>
  <c r="P47" i="2"/>
  <c r="O47" i="2"/>
  <c r="S47" i="2" s="1"/>
  <c r="O46" i="2"/>
  <c r="T46" i="2" s="1"/>
  <c r="T45" i="2"/>
  <c r="R45" i="2"/>
  <c r="P45" i="2"/>
  <c r="O45" i="2"/>
  <c r="S45" i="2" s="1"/>
  <c r="U44" i="2"/>
  <c r="Q44" i="2"/>
  <c r="O44" i="2"/>
  <c r="R44" i="2" s="1"/>
  <c r="U43" i="2"/>
  <c r="T43" i="2"/>
  <c r="R43" i="2"/>
  <c r="Q43" i="2"/>
  <c r="P43" i="2"/>
  <c r="O43" i="2"/>
  <c r="S43" i="2" s="1"/>
  <c r="O42" i="2"/>
  <c r="T42" i="2" s="1"/>
  <c r="T41" i="2"/>
  <c r="R41" i="2"/>
  <c r="P41" i="2"/>
  <c r="O41" i="2"/>
  <c r="S41" i="2" s="1"/>
  <c r="U40" i="2"/>
  <c r="Q40" i="2"/>
  <c r="O40" i="2"/>
  <c r="R40" i="2" s="1"/>
  <c r="U39" i="2"/>
  <c r="T39" i="2"/>
  <c r="R39" i="2"/>
  <c r="Q39" i="2"/>
  <c r="P39" i="2"/>
  <c r="O39" i="2"/>
  <c r="S39" i="2" s="1"/>
  <c r="O38" i="2"/>
  <c r="T38" i="2" s="1"/>
  <c r="T37" i="2"/>
  <c r="R37" i="2"/>
  <c r="P37" i="2"/>
  <c r="O37" i="2"/>
  <c r="S37" i="2" s="1"/>
  <c r="U36" i="2"/>
  <c r="Q36" i="2"/>
  <c r="O36" i="2"/>
  <c r="R36" i="2" s="1"/>
  <c r="U35" i="2"/>
  <c r="T35" i="2"/>
  <c r="R35" i="2"/>
  <c r="Q35" i="2"/>
  <c r="P35" i="2"/>
  <c r="O35" i="2"/>
  <c r="S35" i="2" s="1"/>
  <c r="O34" i="2"/>
  <c r="T34" i="2" s="1"/>
  <c r="T33" i="2"/>
  <c r="R33" i="2"/>
  <c r="P33" i="2"/>
  <c r="O33" i="2"/>
  <c r="S33" i="2" s="1"/>
  <c r="U32" i="2"/>
  <c r="Q32" i="2"/>
  <c r="O32" i="2"/>
  <c r="R32" i="2" s="1"/>
  <c r="R24" i="2"/>
  <c r="Q24" i="2"/>
  <c r="O24" i="2"/>
  <c r="S24" i="2" s="1"/>
  <c r="T23" i="2"/>
  <c r="P23" i="2"/>
  <c r="O23" i="2"/>
  <c r="S23" i="2" s="1"/>
  <c r="O22" i="2"/>
  <c r="R22" i="2" s="1"/>
  <c r="U21" i="2"/>
  <c r="R21" i="2"/>
  <c r="O21" i="2"/>
  <c r="T21" i="2" s="1"/>
  <c r="O20" i="2"/>
  <c r="S20" i="2" s="1"/>
  <c r="O19" i="2"/>
  <c r="S19" i="2" s="1"/>
  <c r="O18" i="2"/>
  <c r="R18" i="2" s="1"/>
  <c r="O17" i="2"/>
  <c r="T17" i="2" s="1"/>
  <c r="R16" i="2"/>
  <c r="Q16" i="2"/>
  <c r="O16" i="2"/>
  <c r="S16" i="2" s="1"/>
  <c r="T15" i="2"/>
  <c r="P15" i="2"/>
  <c r="O15" i="2"/>
  <c r="S15" i="2" s="1"/>
  <c r="O14" i="2"/>
  <c r="R14" i="2" s="1"/>
  <c r="U13" i="2"/>
  <c r="R13" i="2"/>
  <c r="O13" i="2"/>
  <c r="T13" i="2" s="1"/>
  <c r="O12" i="2"/>
  <c r="S12" i="2" s="1"/>
  <c r="O11" i="2"/>
  <c r="S11" i="2" s="1"/>
  <c r="O10" i="2"/>
  <c r="R10" i="2" s="1"/>
  <c r="O9" i="2"/>
  <c r="T9" i="2" s="1"/>
  <c r="R8" i="2"/>
  <c r="Q8" i="2"/>
  <c r="O8" i="2"/>
  <c r="S8" i="2" s="1"/>
  <c r="T7" i="2"/>
  <c r="P7" i="2"/>
  <c r="O7" i="2"/>
  <c r="S7" i="2" s="1"/>
  <c r="O6" i="2"/>
  <c r="R6" i="2" s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6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R6" i="1"/>
  <c r="Q6" i="1"/>
  <c r="S5" i="3" l="1"/>
  <c r="P5" i="3"/>
  <c r="Q5" i="3"/>
  <c r="U5" i="3"/>
  <c r="R24" i="3"/>
  <c r="T5" i="3"/>
  <c r="T24" i="3" s="1"/>
  <c r="S32" i="2"/>
  <c r="Q34" i="2"/>
  <c r="U34" i="2"/>
  <c r="S36" i="2"/>
  <c r="Q38" i="2"/>
  <c r="U38" i="2"/>
  <c r="S40" i="2"/>
  <c r="Q42" i="2"/>
  <c r="U42" i="2"/>
  <c r="S44" i="2"/>
  <c r="Q46" i="2"/>
  <c r="U46" i="2"/>
  <c r="S48" i="2"/>
  <c r="Q50" i="2"/>
  <c r="U50" i="2"/>
  <c r="P32" i="2"/>
  <c r="T32" i="2"/>
  <c r="Q33" i="2"/>
  <c r="U33" i="2"/>
  <c r="R34" i="2"/>
  <c r="R51" i="2" s="1"/>
  <c r="P36" i="2"/>
  <c r="T36" i="2"/>
  <c r="Q37" i="2"/>
  <c r="Q51" i="2" s="1"/>
  <c r="U37" i="2"/>
  <c r="U51" i="2" s="1"/>
  <c r="R38" i="2"/>
  <c r="P40" i="2"/>
  <c r="T40" i="2"/>
  <c r="Q41" i="2"/>
  <c r="U41" i="2"/>
  <c r="R42" i="2"/>
  <c r="P44" i="2"/>
  <c r="T44" i="2"/>
  <c r="Q45" i="2"/>
  <c r="U45" i="2"/>
  <c r="R46" i="2"/>
  <c r="P48" i="2"/>
  <c r="T48" i="2"/>
  <c r="Q49" i="2"/>
  <c r="U49" i="2"/>
  <c r="R50" i="2"/>
  <c r="S34" i="2"/>
  <c r="S38" i="2"/>
  <c r="S42" i="2"/>
  <c r="S46" i="2"/>
  <c r="S50" i="2"/>
  <c r="P34" i="2"/>
  <c r="P38" i="2"/>
  <c r="P42" i="2"/>
  <c r="P46" i="2"/>
  <c r="P50" i="2"/>
  <c r="Q9" i="2"/>
  <c r="P12" i="2"/>
  <c r="U20" i="2"/>
  <c r="T8" i="2"/>
  <c r="R9" i="2"/>
  <c r="R25" i="2" s="1"/>
  <c r="P11" i="2"/>
  <c r="Q12" i="2"/>
  <c r="T16" i="2"/>
  <c r="R17" i="2"/>
  <c r="P19" i="2"/>
  <c r="Q20" i="2"/>
  <c r="T24" i="2"/>
  <c r="T12" i="2"/>
  <c r="T20" i="2"/>
  <c r="U12" i="2"/>
  <c r="Q17" i="2"/>
  <c r="P20" i="2"/>
  <c r="P8" i="2"/>
  <c r="U8" i="2"/>
  <c r="U9" i="2"/>
  <c r="T11" i="2"/>
  <c r="R12" i="2"/>
  <c r="Q13" i="2"/>
  <c r="P16" i="2"/>
  <c r="U16" i="2"/>
  <c r="U17" i="2"/>
  <c r="T19" i="2"/>
  <c r="R20" i="2"/>
  <c r="Q21" i="2"/>
  <c r="P24" i="2"/>
  <c r="U24" i="2"/>
  <c r="S6" i="2"/>
  <c r="S14" i="2"/>
  <c r="S18" i="2"/>
  <c r="S22" i="2"/>
  <c r="P6" i="2"/>
  <c r="T6" i="2"/>
  <c r="Q7" i="2"/>
  <c r="U7" i="2"/>
  <c r="S9" i="2"/>
  <c r="P10" i="2"/>
  <c r="T10" i="2"/>
  <c r="Q11" i="2"/>
  <c r="U11" i="2"/>
  <c r="S13" i="2"/>
  <c r="P14" i="2"/>
  <c r="T14" i="2"/>
  <c r="Q15" i="2"/>
  <c r="U15" i="2"/>
  <c r="S17" i="2"/>
  <c r="P18" i="2"/>
  <c r="T18" i="2"/>
  <c r="Q19" i="2"/>
  <c r="U19" i="2"/>
  <c r="S21" i="2"/>
  <c r="P22" i="2"/>
  <c r="T22" i="2"/>
  <c r="Q23" i="2"/>
  <c r="U23" i="2"/>
  <c r="Q6" i="2"/>
  <c r="U6" i="2"/>
  <c r="R7" i="2"/>
  <c r="P9" i="2"/>
  <c r="Q10" i="2"/>
  <c r="U10" i="2"/>
  <c r="R11" i="2"/>
  <c r="P13" i="2"/>
  <c r="Q14" i="2"/>
  <c r="U14" i="2"/>
  <c r="R15" i="2"/>
  <c r="P17" i="2"/>
  <c r="Q18" i="2"/>
  <c r="U18" i="2"/>
  <c r="R19" i="2"/>
  <c r="P21" i="2"/>
  <c r="Q22" i="2"/>
  <c r="U22" i="2"/>
  <c r="R23" i="2"/>
  <c r="S10" i="2"/>
  <c r="W24" i="3" l="1"/>
  <c r="P24" i="3"/>
  <c r="U24" i="3"/>
  <c r="Q24" i="3"/>
  <c r="S24" i="3"/>
  <c r="V24" i="3" s="1"/>
  <c r="P51" i="2"/>
  <c r="T51" i="2"/>
  <c r="S51" i="2"/>
  <c r="V51" i="2" s="1"/>
  <c r="Q25" i="2"/>
  <c r="U25" i="2"/>
  <c r="T25" i="2"/>
  <c r="P25" i="2"/>
  <c r="S25" i="2"/>
</calcChain>
</file>

<file path=xl/sharedStrings.xml><?xml version="1.0" encoding="utf-8"?>
<sst xmlns="http://schemas.openxmlformats.org/spreadsheetml/2006/main" count="499" uniqueCount="45">
  <si>
    <t>Q2=</t>
  </si>
  <si>
    <t>Eps=</t>
  </si>
  <si>
    <t>Phi=</t>
  </si>
  <si>
    <t>SM08K</t>
  </si>
  <si>
    <t>WN08(53013/25253)+162774/107078(188)</t>
  </si>
  <si>
    <t>JO07(0)</t>
  </si>
  <si>
    <t>SM05</t>
  </si>
  <si>
    <t>PI+N</t>
  </si>
  <si>
    <t>AT</t>
  </si>
  <si>
    <t>Acm</t>
  </si>
  <si>
    <t>=</t>
  </si>
  <si>
    <t>6/18/14</t>
  </si>
  <si>
    <t>Wcm</t>
  </si>
  <si>
    <t>DSG</t>
  </si>
  <si>
    <t>DT</t>
  </si>
  <si>
    <t>DL</t>
  </si>
  <si>
    <t>DTT</t>
  </si>
  <si>
    <t>DTL</t>
  </si>
  <si>
    <t>DTLP</t>
  </si>
  <si>
    <t>PI0P</t>
  </si>
  <si>
    <t>PI-P</t>
  </si>
  <si>
    <t>A1</t>
  </si>
  <si>
    <t>A1</t>
    <phoneticPr fontId="1" type="noConversion"/>
  </si>
  <si>
    <t>A2</t>
  </si>
  <si>
    <t>A2</t>
    <phoneticPr fontId="1" type="noConversion"/>
  </si>
  <si>
    <t>?</t>
    <phoneticPr fontId="1" type="noConversion"/>
  </si>
  <si>
    <t>W</t>
    <phoneticPr fontId="1" type="noConversion"/>
  </si>
  <si>
    <t>sin_theta</t>
  </si>
  <si>
    <t>M07IK</t>
  </si>
  <si>
    <t>INTERPOLATION</t>
  </si>
  <si>
    <t>OF</t>
  </si>
  <si>
    <t>MD07</t>
  </si>
  <si>
    <t>FOR</t>
  </si>
  <si>
    <t>PROTON</t>
  </si>
  <si>
    <t>WAVES</t>
  </si>
  <si>
    <t>ONLY</t>
  </si>
  <si>
    <t>SGTT</t>
    <phoneticPr fontId="1" type="noConversion"/>
  </si>
  <si>
    <t>SGTL</t>
    <phoneticPr fontId="1" type="noConversion"/>
  </si>
  <si>
    <t>sigT</t>
    <phoneticPr fontId="1" type="noConversion"/>
  </si>
  <si>
    <t>MAID</t>
    <phoneticPr fontId="1" type="noConversion"/>
  </si>
  <si>
    <t>sigL</t>
    <phoneticPr fontId="1" type="noConversion"/>
  </si>
  <si>
    <t>sigLT0'?</t>
    <phoneticPr fontId="1" type="noConversion"/>
  </si>
  <si>
    <t>dsTL</t>
    <phoneticPr fontId="1" type="noConversion"/>
  </si>
  <si>
    <t>dsTL'</t>
    <phoneticPr fontId="1" type="noConversion"/>
  </si>
  <si>
    <t>dsTT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</si>
</sst>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0"/>
  <sheetViews>
    <sheetView workbookViewId="0">
      <selection activeCell="Q6" sqref="Q6"/>
    </sheetView>
  </sheetViews>
  <sheetFormatPr defaultRowHeight="16.5" x14ac:dyDescent="0.3"/>
  <sheetData>
    <row r="2" spans="2:18" x14ac:dyDescent="0.3">
      <c r="B2" t="s">
        <v>0</v>
      </c>
      <c r="C2">
        <v>1.9</v>
      </c>
      <c r="D2" t="s">
        <v>1</v>
      </c>
      <c r="E2">
        <v>0.9</v>
      </c>
      <c r="F2" t="s">
        <v>2</v>
      </c>
      <c r="G2">
        <v>0</v>
      </c>
      <c r="I2" t="s">
        <v>0</v>
      </c>
      <c r="J2">
        <v>1.9</v>
      </c>
      <c r="K2" t="s">
        <v>1</v>
      </c>
      <c r="L2">
        <v>0.9</v>
      </c>
      <c r="M2" t="s">
        <v>2</v>
      </c>
      <c r="N2">
        <v>0</v>
      </c>
    </row>
    <row r="3" spans="2:18" x14ac:dyDescent="0.3">
      <c r="B3" t="s">
        <v>3</v>
      </c>
      <c r="C3">
        <v>2000</v>
      </c>
      <c r="D3" t="s">
        <v>4</v>
      </c>
      <c r="E3" t="s">
        <v>5</v>
      </c>
      <c r="F3" t="s">
        <v>6</v>
      </c>
      <c r="G3">
        <v>6</v>
      </c>
      <c r="I3" t="s">
        <v>3</v>
      </c>
      <c r="J3">
        <v>2000</v>
      </c>
      <c r="K3" t="s">
        <v>4</v>
      </c>
      <c r="L3" t="s">
        <v>5</v>
      </c>
      <c r="M3" t="s">
        <v>6</v>
      </c>
      <c r="N3">
        <v>6</v>
      </c>
    </row>
    <row r="4" spans="2:18" x14ac:dyDescent="0.3">
      <c r="B4" t="s">
        <v>7</v>
      </c>
      <c r="C4" t="s">
        <v>8</v>
      </c>
      <c r="D4" t="s">
        <v>9</v>
      </c>
      <c r="E4" t="s">
        <v>10</v>
      </c>
      <c r="F4">
        <v>16</v>
      </c>
      <c r="G4" t="s">
        <v>11</v>
      </c>
      <c r="I4" t="s">
        <v>19</v>
      </c>
      <c r="J4" t="s">
        <v>8</v>
      </c>
      <c r="K4" t="s">
        <v>9</v>
      </c>
      <c r="L4" t="s">
        <v>10</v>
      </c>
      <c r="M4">
        <v>16</v>
      </c>
      <c r="N4" t="s">
        <v>11</v>
      </c>
      <c r="Q4" t="s">
        <v>25</v>
      </c>
      <c r="R4" t="s">
        <v>25</v>
      </c>
    </row>
    <row r="5" spans="2:18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12</v>
      </c>
      <c r="J5" t="s">
        <v>13</v>
      </c>
      <c r="K5" t="s">
        <v>14</v>
      </c>
      <c r="L5" t="s">
        <v>15</v>
      </c>
      <c r="M5" t="s">
        <v>16</v>
      </c>
      <c r="N5" t="s">
        <v>17</v>
      </c>
      <c r="O5" t="s">
        <v>18</v>
      </c>
      <c r="P5" t="s">
        <v>26</v>
      </c>
      <c r="Q5" t="s">
        <v>22</v>
      </c>
      <c r="R5" t="s">
        <v>24</v>
      </c>
    </row>
    <row r="6" spans="2:18" x14ac:dyDescent="0.3">
      <c r="B6">
        <v>1100</v>
      </c>
      <c r="C6">
        <v>6.1699999999999998E-2</v>
      </c>
      <c r="D6">
        <v>5.7799999999999997E-2</v>
      </c>
      <c r="E6">
        <v>2.3400000000000001E-2</v>
      </c>
      <c r="F6">
        <v>-5.7999999999999996E-3</v>
      </c>
      <c r="G6">
        <v>-6.4999999999999997E-3</v>
      </c>
      <c r="H6">
        <v>5.9999999999999995E-4</v>
      </c>
      <c r="I6">
        <v>1100</v>
      </c>
      <c r="J6">
        <v>0.14699999999999999</v>
      </c>
      <c r="K6">
        <v>0.1757</v>
      </c>
      <c r="L6">
        <v>1.46E-2</v>
      </c>
      <c r="M6">
        <v>5.0000000000000001E-3</v>
      </c>
      <c r="N6">
        <v>-2.5100000000000001E-2</v>
      </c>
      <c r="O6">
        <v>5.0000000000000001E-4</v>
      </c>
      <c r="P6">
        <f>I6</f>
        <v>1100</v>
      </c>
      <c r="Q6">
        <f>-(F6+M6)/(D6+K6)</f>
        <v>3.4261241970021394E-3</v>
      </c>
      <c r="R6">
        <f>-(H6+O6)/(D6+K6)</f>
        <v>-4.7109207708779443E-3</v>
      </c>
    </row>
    <row r="7" spans="2:18" x14ac:dyDescent="0.3">
      <c r="B7">
        <v>1150</v>
      </c>
      <c r="C7">
        <v>0.41799999999999998</v>
      </c>
      <c r="D7">
        <v>0.29970000000000002</v>
      </c>
      <c r="E7">
        <v>0.2051</v>
      </c>
      <c r="F7">
        <v>-3.85E-2</v>
      </c>
      <c r="G7">
        <v>-1.7100000000000001E-2</v>
      </c>
      <c r="H7">
        <v>1.4999999999999999E-2</v>
      </c>
      <c r="I7">
        <v>1150</v>
      </c>
      <c r="J7">
        <v>0.85840000000000005</v>
      </c>
      <c r="K7">
        <v>0.97860000000000003</v>
      </c>
      <c r="L7">
        <v>2.1600000000000001E-2</v>
      </c>
      <c r="M7">
        <v>1.24E-2</v>
      </c>
      <c r="N7">
        <v>-8.1500000000000003E-2</v>
      </c>
      <c r="O7">
        <v>-2.2000000000000001E-3</v>
      </c>
      <c r="P7">
        <f t="shared" ref="P7:P20" si="0">I7</f>
        <v>1150</v>
      </c>
      <c r="Q7">
        <f t="shared" ref="Q7:Q20" si="1">-(F7+M7)/(D7+K7)</f>
        <v>2.0417742314010796E-2</v>
      </c>
      <c r="R7">
        <f t="shared" ref="R7:R20" si="2">-(H7+O7)/(D7+K7)</f>
        <v>-1.001329891261832E-2</v>
      </c>
    </row>
    <row r="8" spans="2:18" x14ac:dyDescent="0.3">
      <c r="B8">
        <v>1200</v>
      </c>
      <c r="C8">
        <v>0.68569999999999998</v>
      </c>
      <c r="D8">
        <v>0.60580000000000001</v>
      </c>
      <c r="E8">
        <v>0.31690000000000002</v>
      </c>
      <c r="F8">
        <v>-8.7499999999999994E-2</v>
      </c>
      <c r="G8">
        <v>-6.8400000000000002E-2</v>
      </c>
      <c r="H8">
        <v>8.1600000000000006E-2</v>
      </c>
      <c r="I8">
        <v>1200</v>
      </c>
      <c r="J8">
        <v>1.5929</v>
      </c>
      <c r="K8">
        <v>1.8943000000000001</v>
      </c>
      <c r="L8">
        <v>9.5100000000000004E-2</v>
      </c>
      <c r="M8">
        <v>-3.1600000000000003E-2</v>
      </c>
      <c r="N8">
        <v>-0.19389999999999999</v>
      </c>
      <c r="O8">
        <v>-2.58E-2</v>
      </c>
      <c r="P8">
        <f t="shared" si="0"/>
        <v>1200</v>
      </c>
      <c r="Q8">
        <f t="shared" si="1"/>
        <v>4.7638094476220944E-2</v>
      </c>
      <c r="R8">
        <f t="shared" si="2"/>
        <v>-2.231910723571057E-2</v>
      </c>
    </row>
    <row r="9" spans="2:18" x14ac:dyDescent="0.3">
      <c r="B9">
        <v>1250</v>
      </c>
      <c r="C9">
        <v>1.6753</v>
      </c>
      <c r="D9">
        <v>1.4822</v>
      </c>
      <c r="E9">
        <v>0.49030000000000001</v>
      </c>
      <c r="F9">
        <v>-3.9100000000000003E-2</v>
      </c>
      <c r="G9">
        <v>-0.1152</v>
      </c>
      <c r="H9">
        <v>8.3799999999999999E-2</v>
      </c>
      <c r="I9">
        <v>1250</v>
      </c>
      <c r="J9">
        <v>0.77549999999999997</v>
      </c>
      <c r="K9">
        <v>0.93989999999999996</v>
      </c>
      <c r="L9">
        <v>0.14280000000000001</v>
      </c>
      <c r="M9">
        <v>-7.9000000000000001E-2</v>
      </c>
      <c r="N9">
        <v>-0.12</v>
      </c>
      <c r="O9">
        <v>-3.6400000000000002E-2</v>
      </c>
      <c r="P9">
        <f t="shared" si="0"/>
        <v>1250</v>
      </c>
      <c r="Q9">
        <f t="shared" si="1"/>
        <v>4.8759341067668556E-2</v>
      </c>
      <c r="R9">
        <f t="shared" si="2"/>
        <v>-1.9569794806159942E-2</v>
      </c>
    </row>
    <row r="10" spans="2:18" x14ac:dyDescent="0.3">
      <c r="B10">
        <v>1300</v>
      </c>
      <c r="C10">
        <v>2.0646</v>
      </c>
      <c r="D10">
        <v>1.4348000000000001</v>
      </c>
      <c r="E10">
        <v>0.98240000000000005</v>
      </c>
      <c r="F10">
        <v>-1.9099999999999999E-2</v>
      </c>
      <c r="G10">
        <v>-0.12820000000000001</v>
      </c>
      <c r="H10">
        <v>1.8599999999999998E-2</v>
      </c>
      <c r="I10">
        <v>1300</v>
      </c>
      <c r="J10">
        <v>0.4859</v>
      </c>
      <c r="K10">
        <v>0.42870000000000003</v>
      </c>
      <c r="L10">
        <v>0.28360000000000002</v>
      </c>
      <c r="M10">
        <v>-5.2999999999999999E-2</v>
      </c>
      <c r="N10">
        <v>-8.1299999999999997E-2</v>
      </c>
      <c r="O10">
        <v>-3.7999999999999999E-2</v>
      </c>
      <c r="P10">
        <f t="shared" si="0"/>
        <v>1300</v>
      </c>
      <c r="Q10">
        <f t="shared" si="1"/>
        <v>3.8690635900187814E-2</v>
      </c>
      <c r="R10">
        <f t="shared" si="2"/>
        <v>1.0410517842768982E-2</v>
      </c>
    </row>
    <row r="11" spans="2:18" x14ac:dyDescent="0.3">
      <c r="B11">
        <v>1350</v>
      </c>
      <c r="C11">
        <v>2.0310000000000001</v>
      </c>
      <c r="D11">
        <v>1.0738000000000001</v>
      </c>
      <c r="E11">
        <v>1.3066</v>
      </c>
      <c r="F11">
        <v>-2.4899999999999999E-2</v>
      </c>
      <c r="G11">
        <v>-0.1062</v>
      </c>
      <c r="H11">
        <v>-4.1000000000000002E-2</v>
      </c>
      <c r="I11">
        <v>1350</v>
      </c>
      <c r="J11">
        <v>0.50780000000000003</v>
      </c>
      <c r="K11">
        <v>0.25069999999999998</v>
      </c>
      <c r="L11">
        <v>0.43830000000000002</v>
      </c>
      <c r="M11">
        <v>-3.1699999999999999E-2</v>
      </c>
      <c r="N11">
        <v>-5.8900000000000001E-2</v>
      </c>
      <c r="O11">
        <v>-4.4699999999999997E-2</v>
      </c>
      <c r="P11">
        <f t="shared" si="0"/>
        <v>1350</v>
      </c>
      <c r="Q11">
        <f t="shared" si="1"/>
        <v>4.2733106832767077E-2</v>
      </c>
      <c r="R11">
        <f t="shared" si="2"/>
        <v>6.4703661759154402E-2</v>
      </c>
    </row>
    <row r="12" spans="2:18" x14ac:dyDescent="0.3">
      <c r="B12">
        <v>1400</v>
      </c>
      <c r="C12">
        <v>1.6615</v>
      </c>
      <c r="D12">
        <v>0.69630000000000003</v>
      </c>
      <c r="E12">
        <v>1.2229000000000001</v>
      </c>
      <c r="F12">
        <v>-3.2800000000000003E-2</v>
      </c>
      <c r="G12">
        <v>-5.7299999999999997E-2</v>
      </c>
      <c r="H12">
        <v>-7.0300000000000001E-2</v>
      </c>
      <c r="I12">
        <v>1400</v>
      </c>
      <c r="J12">
        <v>0.50770000000000004</v>
      </c>
      <c r="K12">
        <v>0.1168</v>
      </c>
      <c r="L12">
        <v>0.53300000000000003</v>
      </c>
      <c r="M12">
        <v>-1.9599999999999999E-2</v>
      </c>
      <c r="N12">
        <v>-3.85E-2</v>
      </c>
      <c r="O12">
        <v>-4.2099999999999999E-2</v>
      </c>
      <c r="P12">
        <f t="shared" si="0"/>
        <v>1400</v>
      </c>
      <c r="Q12">
        <f t="shared" si="1"/>
        <v>6.44447177468946E-2</v>
      </c>
      <c r="R12">
        <f t="shared" si="2"/>
        <v>0.13823637928914032</v>
      </c>
    </row>
    <row r="13" spans="2:18" x14ac:dyDescent="0.3">
      <c r="B13">
        <v>1450</v>
      </c>
      <c r="C13">
        <v>1.3837999999999999</v>
      </c>
      <c r="D13">
        <v>0.50590000000000002</v>
      </c>
      <c r="E13">
        <v>1.0077</v>
      </c>
      <c r="F13">
        <v>-4.36E-2</v>
      </c>
      <c r="G13">
        <v>5.5999999999999999E-3</v>
      </c>
      <c r="H13">
        <v>-4.9099999999999998E-2</v>
      </c>
      <c r="I13">
        <v>1450</v>
      </c>
      <c r="J13">
        <v>0.46010000000000001</v>
      </c>
      <c r="K13">
        <v>3.9699999999999999E-2</v>
      </c>
      <c r="L13">
        <v>0.53190000000000004</v>
      </c>
      <c r="M13">
        <v>-1.46E-2</v>
      </c>
      <c r="N13">
        <v>-2.4400000000000002E-2</v>
      </c>
      <c r="O13">
        <v>-3.8399999999999997E-2</v>
      </c>
      <c r="P13">
        <f t="shared" si="0"/>
        <v>1450</v>
      </c>
      <c r="Q13">
        <f t="shared" si="1"/>
        <v>0.10667155425219942</v>
      </c>
      <c r="R13">
        <f t="shared" si="2"/>
        <v>0.16037390029325513</v>
      </c>
    </row>
    <row r="14" spans="2:18" x14ac:dyDescent="0.3">
      <c r="B14">
        <v>1500</v>
      </c>
      <c r="C14">
        <v>1.3805000000000001</v>
      </c>
      <c r="D14">
        <v>0.4521</v>
      </c>
      <c r="E14">
        <v>0.96009999999999995</v>
      </c>
      <c r="F14">
        <v>-5.1400000000000001E-2</v>
      </c>
      <c r="G14">
        <v>5.9799999999999999E-2</v>
      </c>
      <c r="H14">
        <v>0.05</v>
      </c>
      <c r="I14">
        <v>1500</v>
      </c>
      <c r="J14">
        <v>0.45529999999999998</v>
      </c>
      <c r="K14">
        <v>2.3400000000000001E-2</v>
      </c>
      <c r="L14">
        <v>0.55600000000000005</v>
      </c>
      <c r="M14">
        <v>-2.06E-2</v>
      </c>
      <c r="N14">
        <v>-2.7E-2</v>
      </c>
      <c r="O14">
        <v>-2.1000000000000001E-2</v>
      </c>
      <c r="P14">
        <f t="shared" si="0"/>
        <v>1500</v>
      </c>
      <c r="Q14">
        <f t="shared" si="1"/>
        <v>0.15141955835962148</v>
      </c>
      <c r="R14">
        <f t="shared" si="2"/>
        <v>-6.0988433228180865E-2</v>
      </c>
    </row>
    <row r="15" spans="2:18" x14ac:dyDescent="0.3">
      <c r="B15">
        <v>1550</v>
      </c>
      <c r="C15">
        <v>1.3028999999999999</v>
      </c>
      <c r="D15">
        <v>0.5353</v>
      </c>
      <c r="E15">
        <v>0.83640000000000003</v>
      </c>
      <c r="F15">
        <v>-4.3799999999999999E-2</v>
      </c>
      <c r="G15">
        <v>2.93E-2</v>
      </c>
      <c r="H15">
        <v>6.3E-2</v>
      </c>
      <c r="I15">
        <v>1550</v>
      </c>
      <c r="J15">
        <v>0.29260000000000003</v>
      </c>
      <c r="K15">
        <v>3.1099999999999999E-2</v>
      </c>
      <c r="L15">
        <v>0.3856</v>
      </c>
      <c r="M15">
        <v>-1.8800000000000001E-2</v>
      </c>
      <c r="N15">
        <v>-3.7100000000000001E-2</v>
      </c>
      <c r="O15">
        <v>1.9E-3</v>
      </c>
      <c r="P15">
        <f t="shared" si="0"/>
        <v>1550</v>
      </c>
      <c r="Q15">
        <f t="shared" si="1"/>
        <v>0.1105225988700565</v>
      </c>
      <c r="R15">
        <f t="shared" si="2"/>
        <v>-0.11458333333333333</v>
      </c>
    </row>
    <row r="16" spans="2:18" x14ac:dyDescent="0.3">
      <c r="B16">
        <v>1600</v>
      </c>
      <c r="C16">
        <v>1.2222</v>
      </c>
      <c r="D16">
        <v>0.435</v>
      </c>
      <c r="E16">
        <v>0.89890000000000003</v>
      </c>
      <c r="F16">
        <v>-7.6300000000000007E-2</v>
      </c>
      <c r="G16">
        <v>2.5399999999999999E-2</v>
      </c>
      <c r="H16">
        <v>4.1000000000000003E-3</v>
      </c>
      <c r="I16">
        <v>1600</v>
      </c>
      <c r="J16">
        <v>0.31919999999999998</v>
      </c>
      <c r="K16">
        <v>3.2399999999999998E-2</v>
      </c>
      <c r="L16">
        <v>0.43469999999999998</v>
      </c>
      <c r="M16">
        <v>-1.35E-2</v>
      </c>
      <c r="N16">
        <v>-4.99E-2</v>
      </c>
      <c r="O16">
        <v>1.3100000000000001E-2</v>
      </c>
      <c r="P16">
        <f t="shared" si="0"/>
        <v>1600</v>
      </c>
      <c r="Q16">
        <f t="shared" si="1"/>
        <v>0.19212665810868637</v>
      </c>
      <c r="R16">
        <f t="shared" si="2"/>
        <v>-3.6799315361574672E-2</v>
      </c>
    </row>
    <row r="17" spans="2:18" x14ac:dyDescent="0.3">
      <c r="B17">
        <v>1650</v>
      </c>
      <c r="C17">
        <v>1.1363000000000001</v>
      </c>
      <c r="D17">
        <v>0.39319999999999999</v>
      </c>
      <c r="E17">
        <v>0.85509999999999997</v>
      </c>
      <c r="F17">
        <v>-0.11940000000000001</v>
      </c>
      <c r="G17">
        <v>4.3700000000000003E-2</v>
      </c>
      <c r="H17">
        <v>9.8000000000000004E-2</v>
      </c>
      <c r="I17">
        <v>1650</v>
      </c>
      <c r="J17">
        <v>0.30080000000000001</v>
      </c>
      <c r="K17">
        <v>9.9599999999999994E-2</v>
      </c>
      <c r="L17">
        <v>0.4093</v>
      </c>
      <c r="M17">
        <v>-4.3400000000000001E-2</v>
      </c>
      <c r="N17">
        <v>-6.93E-2</v>
      </c>
      <c r="O17">
        <v>3.5499999999999997E-2</v>
      </c>
      <c r="P17">
        <f t="shared" si="0"/>
        <v>1650</v>
      </c>
      <c r="Q17">
        <f t="shared" si="1"/>
        <v>0.33035714285714285</v>
      </c>
      <c r="R17">
        <f t="shared" si="2"/>
        <v>-0.27090097402597402</v>
      </c>
    </row>
    <row r="18" spans="2:18" x14ac:dyDescent="0.3">
      <c r="B18">
        <v>1700</v>
      </c>
      <c r="C18">
        <v>1.3651</v>
      </c>
      <c r="D18">
        <v>0.5998</v>
      </c>
      <c r="E18">
        <v>0.95589999999999997</v>
      </c>
      <c r="F18">
        <v>-6.5199999999999994E-2</v>
      </c>
      <c r="G18">
        <v>-1.9699999999999999E-2</v>
      </c>
      <c r="H18">
        <v>0.2346</v>
      </c>
      <c r="I18">
        <v>1700</v>
      </c>
      <c r="J18">
        <v>0.27939999999999998</v>
      </c>
      <c r="K18">
        <v>0.1658</v>
      </c>
      <c r="L18">
        <v>0.28349999999999997</v>
      </c>
      <c r="M18">
        <v>-0.08</v>
      </c>
      <c r="N18">
        <v>-3.7600000000000001E-2</v>
      </c>
      <c r="O18">
        <v>4.7E-2</v>
      </c>
      <c r="P18">
        <f t="shared" si="0"/>
        <v>1700</v>
      </c>
      <c r="Q18">
        <f t="shared" si="1"/>
        <v>0.18965517241379309</v>
      </c>
      <c r="R18">
        <f t="shared" si="2"/>
        <v>-0.36781609195402298</v>
      </c>
    </row>
    <row r="19" spans="2:18" x14ac:dyDescent="0.3">
      <c r="B19">
        <v>1750</v>
      </c>
      <c r="C19">
        <v>1.3119000000000001</v>
      </c>
      <c r="D19">
        <v>0.52370000000000005</v>
      </c>
      <c r="E19">
        <v>1.0613999999999999</v>
      </c>
      <c r="F19">
        <v>-3.1E-2</v>
      </c>
      <c r="G19">
        <v>-7.5300000000000006E-2</v>
      </c>
      <c r="H19">
        <v>0.1676</v>
      </c>
      <c r="I19">
        <v>1750</v>
      </c>
      <c r="J19">
        <v>0.18179999999999999</v>
      </c>
      <c r="K19">
        <v>9.7100000000000006E-2</v>
      </c>
      <c r="L19">
        <v>0.1898</v>
      </c>
      <c r="M19">
        <v>-5.5899999999999998E-2</v>
      </c>
      <c r="N19">
        <v>-1.9400000000000001E-2</v>
      </c>
      <c r="O19">
        <v>-1.44E-2</v>
      </c>
      <c r="P19">
        <f t="shared" si="0"/>
        <v>1750</v>
      </c>
      <c r="Q19">
        <f t="shared" si="1"/>
        <v>0.13998067010309279</v>
      </c>
      <c r="R19">
        <f t="shared" si="2"/>
        <v>-0.2467783505154639</v>
      </c>
    </row>
    <row r="20" spans="2:18" x14ac:dyDescent="0.3">
      <c r="B20">
        <v>1800</v>
      </c>
      <c r="C20">
        <v>1.1025</v>
      </c>
      <c r="D20">
        <v>0.48180000000000001</v>
      </c>
      <c r="E20">
        <v>0.99960000000000004</v>
      </c>
      <c r="F20">
        <v>-4.1399999999999999E-2</v>
      </c>
      <c r="G20">
        <v>-0.13070000000000001</v>
      </c>
      <c r="H20">
        <v>0.15010000000000001</v>
      </c>
      <c r="I20">
        <v>1800</v>
      </c>
      <c r="J20">
        <v>9.5000000000000001E-2</v>
      </c>
      <c r="K20">
        <v>7.2400000000000006E-2</v>
      </c>
      <c r="L20">
        <v>0.10580000000000001</v>
      </c>
      <c r="M20">
        <v>-3.04E-2</v>
      </c>
      <c r="N20">
        <v>-2.4400000000000002E-2</v>
      </c>
      <c r="O20">
        <v>-4.5600000000000002E-2</v>
      </c>
      <c r="P20">
        <f t="shared" si="0"/>
        <v>1800</v>
      </c>
      <c r="Q20">
        <f t="shared" si="1"/>
        <v>0.12955611692529773</v>
      </c>
      <c r="R20">
        <f t="shared" si="2"/>
        <v>-0.18856008661133167</v>
      </c>
    </row>
    <row r="22" spans="2:18" x14ac:dyDescent="0.3">
      <c r="B22" t="s">
        <v>0</v>
      </c>
      <c r="C22">
        <v>1.9</v>
      </c>
      <c r="D22" t="s">
        <v>1</v>
      </c>
      <c r="E22">
        <v>0.9</v>
      </c>
      <c r="F22" t="s">
        <v>2</v>
      </c>
      <c r="G22">
        <v>0</v>
      </c>
      <c r="I22" t="s">
        <v>0</v>
      </c>
      <c r="J22">
        <v>1.9</v>
      </c>
      <c r="K22" t="s">
        <v>1</v>
      </c>
      <c r="L22">
        <v>0.9</v>
      </c>
      <c r="M22" t="s">
        <v>2</v>
      </c>
      <c r="N22">
        <v>0</v>
      </c>
    </row>
    <row r="23" spans="2:18" x14ac:dyDescent="0.3">
      <c r="B23" t="s">
        <v>3</v>
      </c>
      <c r="C23">
        <v>2000</v>
      </c>
      <c r="D23" t="s">
        <v>4</v>
      </c>
      <c r="E23" t="s">
        <v>5</v>
      </c>
      <c r="F23" t="s">
        <v>6</v>
      </c>
      <c r="G23">
        <v>6</v>
      </c>
      <c r="I23" t="s">
        <v>3</v>
      </c>
      <c r="J23">
        <v>2000</v>
      </c>
      <c r="K23" t="s">
        <v>4</v>
      </c>
      <c r="L23" t="s">
        <v>5</v>
      </c>
      <c r="M23" t="s">
        <v>6</v>
      </c>
      <c r="N23">
        <v>6</v>
      </c>
    </row>
    <row r="24" spans="2:18" x14ac:dyDescent="0.3">
      <c r="B24" t="s">
        <v>20</v>
      </c>
      <c r="C24" t="s">
        <v>8</v>
      </c>
      <c r="D24" t="s">
        <v>9</v>
      </c>
      <c r="E24" t="s">
        <v>10</v>
      </c>
      <c r="F24">
        <v>20</v>
      </c>
      <c r="G24" t="s">
        <v>11</v>
      </c>
      <c r="I24" t="s">
        <v>19</v>
      </c>
      <c r="J24" t="s">
        <v>8</v>
      </c>
      <c r="K24" t="s">
        <v>9</v>
      </c>
      <c r="L24" t="s">
        <v>10</v>
      </c>
      <c r="M24">
        <v>20</v>
      </c>
      <c r="N24" t="s">
        <v>11</v>
      </c>
      <c r="Q24" t="s">
        <v>25</v>
      </c>
      <c r="R24" t="s">
        <v>25</v>
      </c>
    </row>
    <row r="25" spans="2:18" x14ac:dyDescent="0.3">
      <c r="B25" t="s">
        <v>12</v>
      </c>
      <c r="C25" t="s">
        <v>13</v>
      </c>
      <c r="D25" t="s">
        <v>14</v>
      </c>
      <c r="E25" t="s">
        <v>15</v>
      </c>
      <c r="F25" t="s">
        <v>16</v>
      </c>
      <c r="G25" t="s">
        <v>17</v>
      </c>
      <c r="H25" t="s">
        <v>18</v>
      </c>
      <c r="I25" t="s">
        <v>12</v>
      </c>
      <c r="J25" t="s">
        <v>13</v>
      </c>
      <c r="K25" t="s">
        <v>14</v>
      </c>
      <c r="L25" t="s">
        <v>15</v>
      </c>
      <c r="M25" t="s">
        <v>16</v>
      </c>
      <c r="N25" t="s">
        <v>17</v>
      </c>
      <c r="O25" t="s">
        <v>18</v>
      </c>
      <c r="P25" t="s">
        <v>26</v>
      </c>
      <c r="Q25" t="s">
        <v>22</v>
      </c>
      <c r="R25" t="s">
        <v>24</v>
      </c>
    </row>
    <row r="26" spans="2:18" x14ac:dyDescent="0.3">
      <c r="B26">
        <v>1100</v>
      </c>
      <c r="C26">
        <v>0.18110000000000001</v>
      </c>
      <c r="D26">
        <v>0.105</v>
      </c>
      <c r="E26">
        <v>9.7699999999999995E-2</v>
      </c>
      <c r="F26">
        <v>-7.1999999999999998E-3</v>
      </c>
      <c r="G26">
        <v>-2.8999999999999998E-3</v>
      </c>
      <c r="H26">
        <v>-2.0000000000000001E-4</v>
      </c>
      <c r="I26">
        <v>1100</v>
      </c>
      <c r="J26">
        <v>0.13850000000000001</v>
      </c>
      <c r="K26">
        <v>0.17530000000000001</v>
      </c>
      <c r="L26">
        <v>1.5599999999999999E-2</v>
      </c>
      <c r="M26">
        <v>7.7000000000000002E-3</v>
      </c>
      <c r="N26">
        <v>-3.1199999999999999E-2</v>
      </c>
      <c r="O26">
        <v>5.9999999999999995E-4</v>
      </c>
      <c r="P26">
        <f>I26</f>
        <v>1100</v>
      </c>
      <c r="Q26">
        <f>-(F26+M26)/(D26+K26)</f>
        <v>-1.7838030681412789E-3</v>
      </c>
      <c r="R26">
        <f>-(H26+O26)/(D26+K26)</f>
        <v>-1.4270424545130217E-3</v>
      </c>
    </row>
    <row r="27" spans="2:18" x14ac:dyDescent="0.3">
      <c r="B27">
        <v>1150</v>
      </c>
      <c r="C27">
        <v>0.16850000000000001</v>
      </c>
      <c r="D27">
        <v>0.1169</v>
      </c>
      <c r="E27">
        <v>0.14280000000000001</v>
      </c>
      <c r="F27">
        <v>-3.6799999999999999E-2</v>
      </c>
      <c r="G27">
        <v>-2.3699999999999999E-2</v>
      </c>
      <c r="H27">
        <v>1.3299999999999999E-2</v>
      </c>
      <c r="I27">
        <v>1150</v>
      </c>
      <c r="J27">
        <v>0.82</v>
      </c>
      <c r="K27">
        <v>0.96989999999999998</v>
      </c>
      <c r="L27">
        <v>2.4899999999999999E-2</v>
      </c>
      <c r="M27">
        <v>1.84E-2</v>
      </c>
      <c r="N27">
        <v>-0.1021</v>
      </c>
      <c r="O27">
        <v>-1.9E-3</v>
      </c>
      <c r="P27">
        <f t="shared" ref="P27:P40" si="3">I27</f>
        <v>1150</v>
      </c>
      <c r="Q27">
        <f t="shared" ref="Q27:Q40" si="4">-(F27+M27)/(D27+K27)</f>
        <v>1.6930437983069563E-2</v>
      </c>
      <c r="R27">
        <f t="shared" ref="R27:R40" si="5">-(H27+O27)/(D27+K27)</f>
        <v>-1.0489510489510488E-2</v>
      </c>
    </row>
    <row r="28" spans="2:18" x14ac:dyDescent="0.3">
      <c r="B28">
        <v>1200</v>
      </c>
      <c r="C28">
        <v>0.3034</v>
      </c>
      <c r="D28">
        <v>0.33129999999999998</v>
      </c>
      <c r="E28">
        <v>0.2394</v>
      </c>
      <c r="F28">
        <v>-9.2899999999999996E-2</v>
      </c>
      <c r="G28">
        <v>-8.6400000000000005E-2</v>
      </c>
      <c r="H28">
        <v>8.9700000000000002E-2</v>
      </c>
      <c r="I28">
        <v>1200</v>
      </c>
      <c r="J28">
        <v>1.5085</v>
      </c>
      <c r="K28">
        <v>1.907</v>
      </c>
      <c r="L28">
        <v>9.7600000000000006E-2</v>
      </c>
      <c r="M28">
        <v>-5.11E-2</v>
      </c>
      <c r="N28">
        <v>-0.2382</v>
      </c>
      <c r="O28">
        <v>-2.75E-2</v>
      </c>
      <c r="P28">
        <f t="shared" si="3"/>
        <v>1200</v>
      </c>
      <c r="Q28">
        <f t="shared" si="4"/>
        <v>6.4334539605950938E-2</v>
      </c>
      <c r="R28">
        <f t="shared" si="5"/>
        <v>-2.7788946968681588E-2</v>
      </c>
    </row>
    <row r="29" spans="2:18" x14ac:dyDescent="0.3">
      <c r="B29">
        <v>1250</v>
      </c>
      <c r="C29">
        <v>0.75960000000000005</v>
      </c>
      <c r="D29">
        <v>0.72740000000000005</v>
      </c>
      <c r="E29">
        <v>0.17910000000000001</v>
      </c>
      <c r="F29">
        <v>-8.4000000000000005E-2</v>
      </c>
      <c r="G29">
        <v>-2.8899999999999999E-2</v>
      </c>
      <c r="H29">
        <v>8.9499999999999996E-2</v>
      </c>
      <c r="I29">
        <v>1250</v>
      </c>
      <c r="J29">
        <v>0.72599999999999998</v>
      </c>
      <c r="K29">
        <v>0.98599999999999999</v>
      </c>
      <c r="L29">
        <v>0.13009999999999999</v>
      </c>
      <c r="M29">
        <v>-0.1226</v>
      </c>
      <c r="N29">
        <v>-0.14430000000000001</v>
      </c>
      <c r="O29">
        <v>-4.2599999999999999E-2</v>
      </c>
      <c r="P29">
        <f t="shared" si="3"/>
        <v>1250</v>
      </c>
      <c r="Q29">
        <f t="shared" si="4"/>
        <v>0.12057896579899614</v>
      </c>
      <c r="R29">
        <f t="shared" si="5"/>
        <v>-2.7372475779152559E-2</v>
      </c>
    </row>
    <row r="30" spans="2:18" x14ac:dyDescent="0.3">
      <c r="B30">
        <v>1300</v>
      </c>
      <c r="C30">
        <v>0.80989999999999995</v>
      </c>
      <c r="D30">
        <v>0.623</v>
      </c>
      <c r="E30">
        <v>0.26800000000000002</v>
      </c>
      <c r="F30">
        <v>-6.6600000000000006E-2</v>
      </c>
      <c r="G30">
        <v>3.0999999999999999E-3</v>
      </c>
      <c r="H30">
        <v>2.8799999999999999E-2</v>
      </c>
      <c r="I30">
        <v>1300</v>
      </c>
      <c r="J30">
        <v>0.44469999999999998</v>
      </c>
      <c r="K30">
        <v>0.46050000000000002</v>
      </c>
      <c r="L30">
        <v>0.26540000000000002</v>
      </c>
      <c r="M30">
        <v>-8.1699999999999995E-2</v>
      </c>
      <c r="N30">
        <v>-9.7900000000000001E-2</v>
      </c>
      <c r="O30">
        <v>-4.6600000000000003E-2</v>
      </c>
      <c r="P30">
        <f t="shared" si="3"/>
        <v>1300</v>
      </c>
      <c r="Q30">
        <f t="shared" si="4"/>
        <v>0.13687125057683433</v>
      </c>
      <c r="R30">
        <f t="shared" si="5"/>
        <v>1.6428241808952474E-2</v>
      </c>
    </row>
    <row r="31" spans="2:18" x14ac:dyDescent="0.3">
      <c r="B31">
        <v>1350</v>
      </c>
      <c r="C31">
        <v>0.80940000000000001</v>
      </c>
      <c r="D31">
        <v>0.51039999999999996</v>
      </c>
      <c r="E31">
        <v>0.36099999999999999</v>
      </c>
      <c r="F31">
        <v>-6.0600000000000001E-2</v>
      </c>
      <c r="G31">
        <v>1.55E-2</v>
      </c>
      <c r="H31">
        <v>-1.8200000000000001E-2</v>
      </c>
      <c r="I31">
        <v>1350</v>
      </c>
      <c r="J31">
        <v>0.47110000000000002</v>
      </c>
      <c r="K31">
        <v>0.27029999999999998</v>
      </c>
      <c r="L31">
        <v>0.41930000000000001</v>
      </c>
      <c r="M31">
        <v>-4.87E-2</v>
      </c>
      <c r="N31">
        <v>-7.1800000000000003E-2</v>
      </c>
      <c r="O31">
        <v>-5.4899999999999997E-2</v>
      </c>
      <c r="P31">
        <f t="shared" si="3"/>
        <v>1350</v>
      </c>
      <c r="Q31">
        <f t="shared" si="4"/>
        <v>0.1400025618035097</v>
      </c>
      <c r="R31">
        <f t="shared" si="5"/>
        <v>9.3633918278468051E-2</v>
      </c>
    </row>
    <row r="32" spans="2:18" x14ac:dyDescent="0.3">
      <c r="B32">
        <v>1400</v>
      </c>
      <c r="C32">
        <v>0.7954</v>
      </c>
      <c r="D32">
        <v>0.46689999999999998</v>
      </c>
      <c r="E32">
        <v>0.30370000000000003</v>
      </c>
      <c r="F32">
        <v>-5.7000000000000002E-2</v>
      </c>
      <c r="G32">
        <v>5.7599999999999998E-2</v>
      </c>
      <c r="H32">
        <v>-4.8599999999999997E-2</v>
      </c>
      <c r="I32">
        <v>1400</v>
      </c>
      <c r="J32">
        <v>0.47870000000000001</v>
      </c>
      <c r="K32">
        <v>0.13039999999999999</v>
      </c>
      <c r="L32">
        <v>0.51459999999999995</v>
      </c>
      <c r="M32">
        <v>-2.9700000000000001E-2</v>
      </c>
      <c r="N32">
        <v>-4.7600000000000003E-2</v>
      </c>
      <c r="O32">
        <v>-5.1200000000000002E-2</v>
      </c>
      <c r="P32">
        <f t="shared" si="3"/>
        <v>1400</v>
      </c>
      <c r="Q32">
        <f t="shared" si="4"/>
        <v>0.14515318935208441</v>
      </c>
      <c r="R32">
        <f t="shared" si="5"/>
        <v>0.16708521680897373</v>
      </c>
    </row>
    <row r="33" spans="2:18" x14ac:dyDescent="0.3">
      <c r="B33">
        <v>1450</v>
      </c>
      <c r="C33">
        <v>0.82289999999999996</v>
      </c>
      <c r="D33">
        <v>0.45269999999999999</v>
      </c>
      <c r="E33">
        <v>0.27360000000000001</v>
      </c>
      <c r="F33">
        <v>-5.6399999999999999E-2</v>
      </c>
      <c r="G33">
        <v>9.4399999999999998E-2</v>
      </c>
      <c r="H33">
        <v>-7.1499999999999994E-2</v>
      </c>
      <c r="I33">
        <v>1450</v>
      </c>
      <c r="J33">
        <v>0.4395</v>
      </c>
      <c r="K33">
        <v>5.04E-2</v>
      </c>
      <c r="L33">
        <v>0.51680000000000004</v>
      </c>
      <c r="M33">
        <v>-2.1999999999999999E-2</v>
      </c>
      <c r="N33">
        <v>-3.04E-2</v>
      </c>
      <c r="O33">
        <v>-4.6699999999999998E-2</v>
      </c>
      <c r="P33">
        <f t="shared" si="3"/>
        <v>1450</v>
      </c>
      <c r="Q33">
        <f t="shared" si="4"/>
        <v>0.15583383025243491</v>
      </c>
      <c r="R33">
        <f t="shared" si="5"/>
        <v>0.23494335122242099</v>
      </c>
    </row>
    <row r="34" spans="2:18" x14ac:dyDescent="0.3">
      <c r="B34">
        <v>1500</v>
      </c>
      <c r="C34">
        <v>0.73580000000000001</v>
      </c>
      <c r="D34">
        <v>0.36859999999999998</v>
      </c>
      <c r="E34">
        <v>0.30549999999999999</v>
      </c>
      <c r="F34">
        <v>-3.9800000000000002E-2</v>
      </c>
      <c r="G34">
        <v>6.9199999999999998E-2</v>
      </c>
      <c r="H34">
        <v>-0.1205</v>
      </c>
      <c r="I34">
        <v>1500</v>
      </c>
      <c r="J34">
        <v>0.45100000000000001</v>
      </c>
      <c r="K34">
        <v>3.5400000000000001E-2</v>
      </c>
      <c r="L34">
        <v>0.56030000000000002</v>
      </c>
      <c r="M34">
        <v>-3.1300000000000001E-2</v>
      </c>
      <c r="N34">
        <v>-3.27E-2</v>
      </c>
      <c r="O34">
        <v>-2.6800000000000001E-2</v>
      </c>
      <c r="P34">
        <f t="shared" si="3"/>
        <v>1500</v>
      </c>
      <c r="Q34">
        <f t="shared" si="4"/>
        <v>0.17599009900990101</v>
      </c>
      <c r="R34">
        <f t="shared" si="5"/>
        <v>0.36460396039603959</v>
      </c>
    </row>
    <row r="35" spans="2:18" x14ac:dyDescent="0.3">
      <c r="B35">
        <v>1550</v>
      </c>
      <c r="C35">
        <v>0.53779999999999994</v>
      </c>
      <c r="D35">
        <v>0.25090000000000001</v>
      </c>
      <c r="E35">
        <v>0.2969</v>
      </c>
      <c r="F35">
        <v>-5.0000000000000001E-4</v>
      </c>
      <c r="G35">
        <v>1.09E-2</v>
      </c>
      <c r="H35">
        <v>-0.1201</v>
      </c>
      <c r="I35">
        <v>1550</v>
      </c>
      <c r="J35">
        <v>0.27479999999999999</v>
      </c>
      <c r="K35">
        <v>4.1500000000000002E-2</v>
      </c>
      <c r="L35">
        <v>0.37919999999999998</v>
      </c>
      <c r="M35">
        <v>-2.86E-2</v>
      </c>
      <c r="N35">
        <v>-4.4499999999999998E-2</v>
      </c>
      <c r="O35">
        <v>1.1000000000000001E-3</v>
      </c>
      <c r="P35">
        <f t="shared" si="3"/>
        <v>1550</v>
      </c>
      <c r="Q35">
        <f t="shared" si="4"/>
        <v>9.9521203830369359E-2</v>
      </c>
      <c r="R35">
        <f t="shared" si="5"/>
        <v>0.40697674418604651</v>
      </c>
    </row>
    <row r="36" spans="2:18" x14ac:dyDescent="0.3">
      <c r="B36">
        <v>1600</v>
      </c>
      <c r="C36">
        <v>0.61619999999999997</v>
      </c>
      <c r="D36">
        <v>0.23880000000000001</v>
      </c>
      <c r="E36">
        <v>0.377</v>
      </c>
      <c r="F36">
        <v>-7.1000000000000004E-3</v>
      </c>
      <c r="G36">
        <v>2.4E-2</v>
      </c>
      <c r="H36">
        <v>-0.11260000000000001</v>
      </c>
      <c r="I36">
        <v>1600</v>
      </c>
      <c r="J36">
        <v>0.28599999999999998</v>
      </c>
      <c r="K36">
        <v>3.9199999999999999E-2</v>
      </c>
      <c r="L36">
        <v>0.41410000000000002</v>
      </c>
      <c r="M36">
        <v>-2.07E-2</v>
      </c>
      <c r="N36">
        <v>-5.8000000000000003E-2</v>
      </c>
      <c r="O36">
        <v>1.3599999999999999E-2</v>
      </c>
      <c r="P36">
        <f t="shared" si="3"/>
        <v>1600</v>
      </c>
      <c r="Q36">
        <f t="shared" si="4"/>
        <v>9.9999999999999992E-2</v>
      </c>
      <c r="R36">
        <f t="shared" si="5"/>
        <v>0.35611510791366907</v>
      </c>
    </row>
    <row r="37" spans="2:18" x14ac:dyDescent="0.3">
      <c r="B37">
        <v>1650</v>
      </c>
      <c r="C37">
        <v>0.65380000000000005</v>
      </c>
      <c r="D37">
        <v>0.1908</v>
      </c>
      <c r="E37">
        <v>0.46910000000000002</v>
      </c>
      <c r="F37">
        <v>-1.7500000000000002E-2</v>
      </c>
      <c r="G37">
        <v>3.0499999999999999E-2</v>
      </c>
      <c r="H37">
        <v>-8.0399999999999999E-2</v>
      </c>
      <c r="I37">
        <v>1650</v>
      </c>
      <c r="J37">
        <v>0.29909999999999998</v>
      </c>
      <c r="K37">
        <v>0.11600000000000001</v>
      </c>
      <c r="L37">
        <v>0.42799999999999999</v>
      </c>
      <c r="M37">
        <v>-6.5199999999999994E-2</v>
      </c>
      <c r="N37">
        <v>-7.7499999999999999E-2</v>
      </c>
      <c r="O37">
        <v>3.6600000000000001E-2</v>
      </c>
      <c r="P37">
        <f t="shared" si="3"/>
        <v>1650</v>
      </c>
      <c r="Q37">
        <f t="shared" si="4"/>
        <v>0.26955671447196866</v>
      </c>
      <c r="R37">
        <f t="shared" si="5"/>
        <v>0.14276401564537156</v>
      </c>
    </row>
    <row r="38" spans="2:18" x14ac:dyDescent="0.3">
      <c r="B38">
        <v>1700</v>
      </c>
      <c r="C38">
        <v>0.40329999999999999</v>
      </c>
      <c r="D38">
        <v>0.16400000000000001</v>
      </c>
      <c r="E38">
        <v>0.23269999999999999</v>
      </c>
      <c r="F38">
        <v>-1.5599999999999999E-2</v>
      </c>
      <c r="G38">
        <v>2.3699999999999999E-2</v>
      </c>
      <c r="H38">
        <v>-3.3399999999999999E-2</v>
      </c>
      <c r="I38">
        <v>1700</v>
      </c>
      <c r="J38">
        <v>0.31280000000000002</v>
      </c>
      <c r="K38">
        <v>0.20649999999999999</v>
      </c>
      <c r="L38">
        <v>0.31769999999999998</v>
      </c>
      <c r="M38">
        <v>-0.1173</v>
      </c>
      <c r="N38">
        <v>-4.0099999999999997E-2</v>
      </c>
      <c r="O38">
        <v>4.99E-2</v>
      </c>
      <c r="P38">
        <f t="shared" si="3"/>
        <v>1700</v>
      </c>
      <c r="Q38">
        <f t="shared" si="4"/>
        <v>0.35870445344129553</v>
      </c>
      <c r="R38">
        <f t="shared" si="5"/>
        <v>-4.4534412955465591E-2</v>
      </c>
    </row>
    <row r="39" spans="2:18" x14ac:dyDescent="0.3">
      <c r="B39">
        <v>1750</v>
      </c>
      <c r="C39">
        <v>0.23669999999999999</v>
      </c>
      <c r="D39">
        <v>0.1638</v>
      </c>
      <c r="E39">
        <v>0.09</v>
      </c>
      <c r="F39">
        <v>-1.37E-2</v>
      </c>
      <c r="G39">
        <v>2.3999999999999998E-3</v>
      </c>
      <c r="H39">
        <v>-1.7999999999999999E-2</v>
      </c>
      <c r="I39">
        <v>1750</v>
      </c>
      <c r="J39">
        <v>0.20649999999999999</v>
      </c>
      <c r="K39">
        <v>0.13500000000000001</v>
      </c>
      <c r="L39">
        <v>0.2036</v>
      </c>
      <c r="M39">
        <v>-8.1100000000000005E-2</v>
      </c>
      <c r="N39">
        <v>-2.0899999999999998E-2</v>
      </c>
      <c r="O39">
        <v>-1.6E-2</v>
      </c>
      <c r="P39">
        <f t="shared" si="3"/>
        <v>1750</v>
      </c>
      <c r="Q39">
        <f t="shared" si="4"/>
        <v>0.31726907630522089</v>
      </c>
      <c r="R39">
        <f t="shared" si="5"/>
        <v>0.11378848728246319</v>
      </c>
    </row>
    <row r="40" spans="2:18" x14ac:dyDescent="0.3">
      <c r="B40">
        <v>1800</v>
      </c>
      <c r="C40">
        <v>0.24129999999999999</v>
      </c>
      <c r="D40">
        <v>0.18640000000000001</v>
      </c>
      <c r="E40">
        <v>7.6799999999999993E-2</v>
      </c>
      <c r="F40">
        <v>-1.49E-2</v>
      </c>
      <c r="G40">
        <v>-5.0000000000000001E-4</v>
      </c>
      <c r="H40">
        <v>-1.1599999999999999E-2</v>
      </c>
      <c r="I40">
        <v>1800</v>
      </c>
      <c r="J40">
        <v>0.1061</v>
      </c>
      <c r="K40">
        <v>0.10299999999999999</v>
      </c>
      <c r="L40">
        <v>0.1094</v>
      </c>
      <c r="M40">
        <v>-4.48E-2</v>
      </c>
      <c r="N40">
        <v>-2.98E-2</v>
      </c>
      <c r="O40">
        <v>-4.2900000000000001E-2</v>
      </c>
      <c r="P40">
        <f t="shared" si="3"/>
        <v>1800</v>
      </c>
      <c r="Q40">
        <f t="shared" si="4"/>
        <v>0.20628887353144437</v>
      </c>
      <c r="R40">
        <f t="shared" si="5"/>
        <v>0.18832066344160334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1"/>
  <sheetViews>
    <sheetView topLeftCell="A28" workbookViewId="0">
      <selection activeCell="W51" sqref="W51"/>
    </sheetView>
  </sheetViews>
  <sheetFormatPr defaultRowHeight="16.5" x14ac:dyDescent="0.3"/>
  <sheetData>
    <row r="2" spans="1:23" x14ac:dyDescent="0.3">
      <c r="A2" t="s">
        <v>0</v>
      </c>
      <c r="B2">
        <v>1.9</v>
      </c>
      <c r="C2" t="s">
        <v>1</v>
      </c>
      <c r="D2">
        <v>0.9</v>
      </c>
      <c r="E2" t="s">
        <v>2</v>
      </c>
      <c r="F2">
        <v>0</v>
      </c>
      <c r="H2" t="s">
        <v>0</v>
      </c>
      <c r="I2">
        <v>1.9</v>
      </c>
      <c r="J2" t="s">
        <v>1</v>
      </c>
      <c r="K2">
        <v>0.9</v>
      </c>
      <c r="L2" t="s">
        <v>2</v>
      </c>
      <c r="M2">
        <v>0</v>
      </c>
    </row>
    <row r="3" spans="1:23" x14ac:dyDescent="0.3">
      <c r="A3" t="s">
        <v>3</v>
      </c>
      <c r="B3">
        <v>2000</v>
      </c>
      <c r="C3" t="s">
        <v>4</v>
      </c>
      <c r="D3" t="s">
        <v>5</v>
      </c>
      <c r="E3" t="s">
        <v>6</v>
      </c>
      <c r="F3">
        <v>6</v>
      </c>
      <c r="H3" t="s">
        <v>3</v>
      </c>
      <c r="I3">
        <v>2000</v>
      </c>
      <c r="J3" t="s">
        <v>4</v>
      </c>
      <c r="K3" t="s">
        <v>5</v>
      </c>
      <c r="L3" t="s">
        <v>6</v>
      </c>
      <c r="M3">
        <v>6</v>
      </c>
    </row>
    <row r="4" spans="1:23" x14ac:dyDescent="0.3">
      <c r="A4" t="s">
        <v>19</v>
      </c>
      <c r="B4" t="s">
        <v>8</v>
      </c>
      <c r="C4" t="s">
        <v>12</v>
      </c>
      <c r="D4" t="s">
        <v>10</v>
      </c>
      <c r="E4">
        <v>1100</v>
      </c>
      <c r="F4" t="s">
        <v>11</v>
      </c>
      <c r="H4" t="s">
        <v>7</v>
      </c>
      <c r="I4" t="s">
        <v>8</v>
      </c>
      <c r="J4" t="s">
        <v>12</v>
      </c>
      <c r="K4" t="s">
        <v>10</v>
      </c>
      <c r="L4">
        <v>1100</v>
      </c>
      <c r="M4" t="s">
        <v>11</v>
      </c>
    </row>
    <row r="5" spans="1:23" x14ac:dyDescent="0.3">
      <c r="A5" t="s">
        <v>9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9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18</v>
      </c>
      <c r="O5" t="s">
        <v>27</v>
      </c>
      <c r="P5" t="s">
        <v>13</v>
      </c>
      <c r="Q5" t="s">
        <v>14</v>
      </c>
      <c r="R5" t="s">
        <v>15</v>
      </c>
      <c r="S5" t="s">
        <v>16</v>
      </c>
      <c r="T5" t="s">
        <v>17</v>
      </c>
      <c r="U5" t="s">
        <v>18</v>
      </c>
      <c r="V5" t="s">
        <v>21</v>
      </c>
      <c r="W5" t="s">
        <v>23</v>
      </c>
    </row>
    <row r="6" spans="1:23" x14ac:dyDescent="0.3">
      <c r="A6">
        <v>0</v>
      </c>
      <c r="B6">
        <v>0.188</v>
      </c>
      <c r="C6">
        <v>0.17649999999999999</v>
      </c>
      <c r="D6">
        <v>1.2800000000000001E-2</v>
      </c>
      <c r="E6">
        <v>0</v>
      </c>
      <c r="F6">
        <v>0</v>
      </c>
      <c r="G6">
        <v>0</v>
      </c>
      <c r="H6">
        <v>0</v>
      </c>
      <c r="I6">
        <v>7.7200000000000005E-2</v>
      </c>
      <c r="J6">
        <v>5.4800000000000001E-2</v>
      </c>
      <c r="K6">
        <v>2.4899999999999999E-2</v>
      </c>
      <c r="L6">
        <v>0</v>
      </c>
      <c r="M6">
        <v>0</v>
      </c>
      <c r="N6">
        <v>0</v>
      </c>
      <c r="O6">
        <f t="shared" ref="O6:O24" si="0">SIN(A6*PI()/180)</f>
        <v>0</v>
      </c>
      <c r="P6">
        <f t="shared" ref="P6:P24" si="1">(B6+I6)*$O6*10*PI()/180</f>
        <v>0</v>
      </c>
      <c r="Q6">
        <f t="shared" ref="Q6:Q24" si="2">(C6+J6)*$O6*10*PI()/180</f>
        <v>0</v>
      </c>
      <c r="R6">
        <f t="shared" ref="R6:R24" si="3">(D6+K6)*$O6*10*PI()/180</f>
        <v>0</v>
      </c>
      <c r="S6">
        <f t="shared" ref="S6:S24" si="4">(E6+L6)*$O6*10*PI()/180</f>
        <v>0</v>
      </c>
      <c r="T6">
        <f t="shared" ref="T6:T24" si="5">(F6+M6)*$O6*10*PI()/180</f>
        <v>0</v>
      </c>
      <c r="U6">
        <f t="shared" ref="U6:U24" si="6">(G6+N6)*$O6*10*PI()/180</f>
        <v>0</v>
      </c>
    </row>
    <row r="7" spans="1:23" x14ac:dyDescent="0.3">
      <c r="A7">
        <v>10</v>
      </c>
      <c r="B7">
        <v>0.161</v>
      </c>
      <c r="C7">
        <v>0.1762</v>
      </c>
      <c r="D7">
        <v>1.35E-2</v>
      </c>
      <c r="E7">
        <v>2E-3</v>
      </c>
      <c r="F7">
        <v>-1.5699999999999999E-2</v>
      </c>
      <c r="G7">
        <v>2.9999999999999997E-4</v>
      </c>
      <c r="H7">
        <v>10</v>
      </c>
      <c r="I7">
        <v>6.8099999999999994E-2</v>
      </c>
      <c r="J7">
        <v>5.6000000000000001E-2</v>
      </c>
      <c r="K7">
        <v>2.4299999999999999E-2</v>
      </c>
      <c r="L7">
        <v>-2.3E-3</v>
      </c>
      <c r="M7">
        <v>-4.1000000000000003E-3</v>
      </c>
      <c r="N7">
        <v>4.0000000000000002E-4</v>
      </c>
      <c r="O7">
        <f t="shared" si="0"/>
        <v>0.17364817766693033</v>
      </c>
      <c r="P7">
        <f t="shared" si="1"/>
        <v>6.943408020901461E-3</v>
      </c>
      <c r="Q7">
        <f t="shared" si="2"/>
        <v>7.0373607265531166E-3</v>
      </c>
      <c r="R7">
        <f t="shared" si="3"/>
        <v>1.1456168624621355E-3</v>
      </c>
      <c r="S7">
        <f t="shared" si="4"/>
        <v>-9.0921973211280552E-6</v>
      </c>
      <c r="T7">
        <f t="shared" si="5"/>
        <v>-6.0008502319445177E-4</v>
      </c>
      <c r="U7">
        <f t="shared" si="6"/>
        <v>2.1215127082632137E-5</v>
      </c>
    </row>
    <row r="8" spans="1:23" x14ac:dyDescent="0.3">
      <c r="A8">
        <v>20</v>
      </c>
      <c r="B8">
        <v>0.13850000000000001</v>
      </c>
      <c r="C8">
        <v>0.17530000000000001</v>
      </c>
      <c r="D8">
        <v>1.5599999999999999E-2</v>
      </c>
      <c r="E8">
        <v>7.7000000000000002E-3</v>
      </c>
      <c r="F8">
        <v>-3.1199999999999999E-2</v>
      </c>
      <c r="G8">
        <v>5.9999999999999995E-4</v>
      </c>
      <c r="H8">
        <v>20</v>
      </c>
      <c r="I8">
        <v>5.7099999999999998E-2</v>
      </c>
      <c r="J8">
        <v>5.9499999999999997E-2</v>
      </c>
      <c r="K8">
        <v>2.2700000000000001E-2</v>
      </c>
      <c r="L8">
        <v>-8.8999999999999999E-3</v>
      </c>
      <c r="M8">
        <v>-8.0000000000000002E-3</v>
      </c>
      <c r="N8">
        <v>6.9999999999999999E-4</v>
      </c>
      <c r="O8">
        <f t="shared" si="0"/>
        <v>0.34202014332566871</v>
      </c>
      <c r="P8">
        <f t="shared" si="1"/>
        <v>1.1676102603547919E-2</v>
      </c>
      <c r="Q8">
        <f t="shared" si="2"/>
        <v>1.4016098626344843E-2</v>
      </c>
      <c r="R8">
        <f t="shared" si="3"/>
        <v>2.2862716243143423E-3</v>
      </c>
      <c r="S8">
        <f t="shared" si="4"/>
        <v>-7.1632531310109916E-5</v>
      </c>
      <c r="T8">
        <f t="shared" si="5"/>
        <v>-2.3399960227969241E-3</v>
      </c>
      <c r="U8">
        <f t="shared" si="6"/>
        <v>7.7601908919285747E-5</v>
      </c>
    </row>
    <row r="9" spans="1:23" x14ac:dyDescent="0.3">
      <c r="A9">
        <v>30</v>
      </c>
      <c r="B9">
        <v>0.1202</v>
      </c>
      <c r="C9">
        <v>0.17369999999999999</v>
      </c>
      <c r="D9">
        <v>1.8800000000000001E-2</v>
      </c>
      <c r="E9">
        <v>1.6400000000000001E-2</v>
      </c>
      <c r="F9">
        <v>-4.6100000000000002E-2</v>
      </c>
      <c r="G9">
        <v>1E-3</v>
      </c>
      <c r="H9">
        <v>30</v>
      </c>
      <c r="I9">
        <v>4.4999999999999998E-2</v>
      </c>
      <c r="J9">
        <v>6.4799999999999996E-2</v>
      </c>
      <c r="K9">
        <v>2.0299999999999999E-2</v>
      </c>
      <c r="L9">
        <v>-1.9E-2</v>
      </c>
      <c r="M9">
        <v>-1.1299999999999999E-2</v>
      </c>
      <c r="N9">
        <v>1E-3</v>
      </c>
      <c r="O9">
        <f t="shared" si="0"/>
        <v>0.49999999999999994</v>
      </c>
      <c r="P9">
        <f t="shared" si="1"/>
        <v>1.4416419621473161E-2</v>
      </c>
      <c r="Q9">
        <f t="shared" si="2"/>
        <v>2.0813051330032379E-2</v>
      </c>
      <c r="R9">
        <f t="shared" si="3"/>
        <v>3.4121186876489135E-3</v>
      </c>
      <c r="S9">
        <f t="shared" si="4"/>
        <v>-2.2689280275926265E-4</v>
      </c>
      <c r="T9">
        <f t="shared" si="5"/>
        <v>-5.0090949532237252E-3</v>
      </c>
      <c r="U9">
        <f t="shared" si="6"/>
        <v>1.7453292519943294E-4</v>
      </c>
    </row>
    <row r="10" spans="1:23" x14ac:dyDescent="0.3">
      <c r="A10">
        <v>40</v>
      </c>
      <c r="B10">
        <v>0.10580000000000001</v>
      </c>
      <c r="C10">
        <v>0.1711</v>
      </c>
      <c r="D10">
        <v>2.3E-2</v>
      </c>
      <c r="E10">
        <v>2.7300000000000001E-2</v>
      </c>
      <c r="F10">
        <v>-5.9799999999999999E-2</v>
      </c>
      <c r="G10">
        <v>1.2999999999999999E-3</v>
      </c>
      <c r="H10">
        <v>40</v>
      </c>
      <c r="I10">
        <v>3.3300000000000003E-2</v>
      </c>
      <c r="J10">
        <v>7.1300000000000002E-2</v>
      </c>
      <c r="K10">
        <v>1.78E-2</v>
      </c>
      <c r="L10">
        <v>-3.15E-2</v>
      </c>
      <c r="M10">
        <v>-1.38E-2</v>
      </c>
      <c r="N10">
        <v>1.2999999999999999E-3</v>
      </c>
      <c r="O10">
        <f t="shared" si="0"/>
        <v>0.64278760968653925</v>
      </c>
      <c r="P10">
        <f t="shared" si="1"/>
        <v>1.5605295410455539E-2</v>
      </c>
      <c r="Q10">
        <f t="shared" si="2"/>
        <v>2.7194274676451639E-2</v>
      </c>
      <c r="R10">
        <f t="shared" si="3"/>
        <v>4.5772541534621573E-3</v>
      </c>
      <c r="S10">
        <f t="shared" si="4"/>
        <v>-4.7118792756228075E-4</v>
      </c>
      <c r="T10">
        <f t="shared" si="5"/>
        <v>-8.2570074925199678E-3</v>
      </c>
      <c r="U10">
        <f t="shared" si="6"/>
        <v>2.9168776468141189E-4</v>
      </c>
    </row>
    <row r="11" spans="1:23" x14ac:dyDescent="0.3">
      <c r="A11">
        <v>50</v>
      </c>
      <c r="B11">
        <v>9.4700000000000006E-2</v>
      </c>
      <c r="C11">
        <v>0.1673</v>
      </c>
      <c r="D11">
        <v>2.75E-2</v>
      </c>
      <c r="E11">
        <v>3.9100000000000003E-2</v>
      </c>
      <c r="F11">
        <v>-7.17E-2</v>
      </c>
      <c r="G11">
        <v>1.8E-3</v>
      </c>
      <c r="H11">
        <v>50</v>
      </c>
      <c r="I11">
        <v>2.3E-2</v>
      </c>
      <c r="J11">
        <v>7.8100000000000003E-2</v>
      </c>
      <c r="K11">
        <v>1.54E-2</v>
      </c>
      <c r="L11">
        <v>-4.4999999999999998E-2</v>
      </c>
      <c r="M11">
        <v>-1.54E-2</v>
      </c>
      <c r="N11">
        <v>1.5E-3</v>
      </c>
      <c r="O11">
        <f t="shared" si="0"/>
        <v>0.76604444311897801</v>
      </c>
      <c r="P11">
        <f t="shared" si="1"/>
        <v>1.5736487350611353E-2</v>
      </c>
      <c r="Q11">
        <f t="shared" si="2"/>
        <v>3.2809974476125971E-2</v>
      </c>
      <c r="R11">
        <f t="shared" si="3"/>
        <v>5.7357290343349795E-3</v>
      </c>
      <c r="S11">
        <f t="shared" si="4"/>
        <v>-7.8882986719292197E-4</v>
      </c>
      <c r="T11">
        <f t="shared" si="5"/>
        <v>-1.1645268039407382E-2</v>
      </c>
      <c r="U11">
        <f t="shared" si="6"/>
        <v>4.412099257180753E-4</v>
      </c>
    </row>
    <row r="12" spans="1:23" x14ac:dyDescent="0.3">
      <c r="A12">
        <v>60</v>
      </c>
      <c r="B12">
        <v>8.6099999999999996E-2</v>
      </c>
      <c r="C12">
        <v>0.16200000000000001</v>
      </c>
      <c r="D12">
        <v>3.2199999999999999E-2</v>
      </c>
      <c r="E12">
        <v>5.0700000000000002E-2</v>
      </c>
      <c r="F12">
        <v>-8.14E-2</v>
      </c>
      <c r="G12">
        <v>2.2000000000000001E-3</v>
      </c>
      <c r="H12">
        <v>60</v>
      </c>
      <c r="I12">
        <v>1.52E-2</v>
      </c>
      <c r="J12">
        <v>8.43E-2</v>
      </c>
      <c r="K12">
        <v>1.37E-2</v>
      </c>
      <c r="L12">
        <v>-5.8000000000000003E-2</v>
      </c>
      <c r="M12">
        <v>-1.5800000000000002E-2</v>
      </c>
      <c r="N12">
        <v>1.6999999999999999E-3</v>
      </c>
      <c r="O12">
        <f t="shared" si="0"/>
        <v>0.8660254037844386</v>
      </c>
      <c r="P12">
        <f t="shared" si="1"/>
        <v>1.5311489633077187E-2</v>
      </c>
      <c r="Q12">
        <f t="shared" si="2"/>
        <v>3.7228231950907312E-2</v>
      </c>
      <c r="R12">
        <f t="shared" si="3"/>
        <v>6.9377825681958818E-3</v>
      </c>
      <c r="S12">
        <f t="shared" si="4"/>
        <v>-1.1033946132424823E-3</v>
      </c>
      <c r="T12">
        <f t="shared" si="5"/>
        <v>-1.4691774850297164E-2</v>
      </c>
      <c r="U12">
        <f t="shared" si="6"/>
        <v>5.894847933761207E-4</v>
      </c>
    </row>
    <row r="13" spans="1:23" x14ac:dyDescent="0.3">
      <c r="A13">
        <v>70</v>
      </c>
      <c r="B13">
        <v>7.8899999999999998E-2</v>
      </c>
      <c r="C13">
        <v>0.15490000000000001</v>
      </c>
      <c r="D13">
        <v>3.6499999999999998E-2</v>
      </c>
      <c r="E13">
        <v>6.08E-2</v>
      </c>
      <c r="F13">
        <v>-8.8499999999999995E-2</v>
      </c>
      <c r="G13">
        <v>2.5999999999999999E-3</v>
      </c>
      <c r="H13">
        <v>70</v>
      </c>
      <c r="I13">
        <v>1.04E-2</v>
      </c>
      <c r="J13">
        <v>8.9099999999999999E-2</v>
      </c>
      <c r="K13">
        <v>1.29E-2</v>
      </c>
      <c r="L13">
        <v>-6.9000000000000006E-2</v>
      </c>
      <c r="M13">
        <v>-1.52E-2</v>
      </c>
      <c r="N13">
        <v>1.6999999999999999E-3</v>
      </c>
      <c r="O13">
        <f t="shared" si="0"/>
        <v>0.93969262078590832</v>
      </c>
      <c r="P13">
        <f t="shared" si="1"/>
        <v>1.4645852059141883E-2</v>
      </c>
      <c r="Q13">
        <f t="shared" si="2"/>
        <v>4.0017781662156998E-2</v>
      </c>
      <c r="R13">
        <f t="shared" si="3"/>
        <v>8.1019607135678507E-3</v>
      </c>
      <c r="S13">
        <f t="shared" si="4"/>
        <v>-1.3448598755315066E-3</v>
      </c>
      <c r="T13">
        <f t="shared" si="5"/>
        <v>-1.7007557206416724E-2</v>
      </c>
      <c r="U13">
        <f t="shared" si="6"/>
        <v>7.0523139814457011E-4</v>
      </c>
    </row>
    <row r="14" spans="1:23" x14ac:dyDescent="0.3">
      <c r="A14">
        <v>80</v>
      </c>
      <c r="B14">
        <v>7.17E-2</v>
      </c>
      <c r="C14">
        <v>0.14580000000000001</v>
      </c>
      <c r="D14">
        <v>4.0500000000000001E-2</v>
      </c>
      <c r="E14">
        <v>6.83E-2</v>
      </c>
      <c r="F14">
        <v>-9.2999999999999999E-2</v>
      </c>
      <c r="G14">
        <v>2.8999999999999998E-3</v>
      </c>
      <c r="H14">
        <v>80</v>
      </c>
      <c r="I14">
        <v>9.1000000000000004E-3</v>
      </c>
      <c r="J14">
        <v>9.1499999999999998E-2</v>
      </c>
      <c r="K14">
        <v>1.32E-2</v>
      </c>
      <c r="L14">
        <v>-7.6899999999999996E-2</v>
      </c>
      <c r="M14">
        <v>-1.3599999999999999E-2</v>
      </c>
      <c r="N14">
        <v>1.6999999999999999E-3</v>
      </c>
      <c r="O14">
        <f t="shared" si="0"/>
        <v>0.98480775301220802</v>
      </c>
      <c r="P14">
        <f t="shared" si="1"/>
        <v>1.3888015333697948E-2</v>
      </c>
      <c r="Q14">
        <f t="shared" si="2"/>
        <v>4.0787450973843106E-2</v>
      </c>
      <c r="R14">
        <f t="shared" si="3"/>
        <v>9.2300299928165814E-3</v>
      </c>
      <c r="S14">
        <f t="shared" si="4"/>
        <v>-1.478179849873791E-3</v>
      </c>
      <c r="T14">
        <f t="shared" si="5"/>
        <v>-1.8322554883319322E-2</v>
      </c>
      <c r="U14">
        <f t="shared" si="6"/>
        <v>7.9065433830458629E-4</v>
      </c>
    </row>
    <row r="15" spans="1:23" x14ac:dyDescent="0.3">
      <c r="A15">
        <v>90</v>
      </c>
      <c r="B15">
        <v>6.3399999999999998E-2</v>
      </c>
      <c r="C15">
        <v>0.1346</v>
      </c>
      <c r="D15">
        <v>4.3999999999999997E-2</v>
      </c>
      <c r="E15">
        <v>7.2499999999999995E-2</v>
      </c>
      <c r="F15">
        <v>-9.5200000000000007E-2</v>
      </c>
      <c r="G15">
        <v>3.2000000000000002E-3</v>
      </c>
      <c r="H15">
        <v>90</v>
      </c>
      <c r="I15">
        <v>1.0999999999999999E-2</v>
      </c>
      <c r="J15">
        <v>9.0899999999999995E-2</v>
      </c>
      <c r="K15">
        <v>1.47E-2</v>
      </c>
      <c r="L15">
        <v>-8.0699999999999994E-2</v>
      </c>
      <c r="M15">
        <v>-1.11E-2</v>
      </c>
      <c r="N15">
        <v>1.6999999999999999E-3</v>
      </c>
      <c r="O15">
        <f t="shared" si="0"/>
        <v>1</v>
      </c>
      <c r="P15">
        <f t="shared" si="1"/>
        <v>1.298524963483781E-2</v>
      </c>
      <c r="Q15">
        <f t="shared" si="2"/>
        <v>3.9357174632472132E-2</v>
      </c>
      <c r="R15">
        <f t="shared" si="3"/>
        <v>1.0245082709206713E-2</v>
      </c>
      <c r="S15">
        <f t="shared" si="4"/>
        <v>-1.43116998663535E-3</v>
      </c>
      <c r="T15">
        <f t="shared" si="5"/>
        <v>-1.8552849948699726E-2</v>
      </c>
      <c r="U15">
        <f t="shared" si="6"/>
        <v>8.5521133347722146E-4</v>
      </c>
    </row>
    <row r="16" spans="1:23" x14ac:dyDescent="0.3">
      <c r="A16">
        <v>100</v>
      </c>
      <c r="B16">
        <v>5.3400000000000003E-2</v>
      </c>
      <c r="C16">
        <v>0.12130000000000001</v>
      </c>
      <c r="D16">
        <v>4.7E-2</v>
      </c>
      <c r="E16">
        <v>7.2599999999999998E-2</v>
      </c>
      <c r="F16">
        <v>-9.4899999999999998E-2</v>
      </c>
      <c r="G16">
        <v>3.3999999999999998E-3</v>
      </c>
      <c r="H16">
        <v>100</v>
      </c>
      <c r="I16">
        <v>1.5699999999999999E-2</v>
      </c>
      <c r="J16">
        <v>8.6999999999999994E-2</v>
      </c>
      <c r="K16">
        <v>1.7299999999999999E-2</v>
      </c>
      <c r="L16">
        <v>-7.9899999999999999E-2</v>
      </c>
      <c r="M16">
        <v>-8.0999999999999996E-3</v>
      </c>
      <c r="N16">
        <v>1.6000000000000001E-3</v>
      </c>
      <c r="O16">
        <f t="shared" si="0"/>
        <v>0.98480775301220802</v>
      </c>
      <c r="P16">
        <f t="shared" si="1"/>
        <v>1.1877003212358024E-2</v>
      </c>
      <c r="Q16">
        <f t="shared" si="2"/>
        <v>3.5802891014966372E-2</v>
      </c>
      <c r="R16">
        <f t="shared" si="3"/>
        <v>1.1051972598474976E-2</v>
      </c>
      <c r="S16">
        <f t="shared" si="4"/>
        <v>-1.2547340586138E-3</v>
      </c>
      <c r="T16">
        <f t="shared" si="5"/>
        <v>-1.7703781922907037E-2</v>
      </c>
      <c r="U16">
        <f t="shared" si="6"/>
        <v>8.5940688946150668E-4</v>
      </c>
    </row>
    <row r="17" spans="1:23" x14ac:dyDescent="0.3">
      <c r="A17">
        <v>110</v>
      </c>
      <c r="B17">
        <v>4.2000000000000003E-2</v>
      </c>
      <c r="C17">
        <v>0.1062</v>
      </c>
      <c r="D17">
        <v>4.9700000000000001E-2</v>
      </c>
      <c r="E17">
        <v>6.8500000000000005E-2</v>
      </c>
      <c r="F17">
        <v>-9.2200000000000004E-2</v>
      </c>
      <c r="G17">
        <v>3.5000000000000001E-3</v>
      </c>
      <c r="H17">
        <v>110</v>
      </c>
      <c r="I17">
        <v>2.2200000000000001E-2</v>
      </c>
      <c r="J17">
        <v>7.9399999999999998E-2</v>
      </c>
      <c r="K17">
        <v>2.0899999999999998E-2</v>
      </c>
      <c r="L17">
        <v>-7.4499999999999997E-2</v>
      </c>
      <c r="M17">
        <v>-4.7999999999999996E-3</v>
      </c>
      <c r="N17">
        <v>1.5E-3</v>
      </c>
      <c r="O17">
        <f t="shared" si="0"/>
        <v>0.93969262078590843</v>
      </c>
      <c r="P17">
        <f t="shared" si="1"/>
        <v>1.0529268781600327E-2</v>
      </c>
      <c r="Q17">
        <f t="shared" si="2"/>
        <v>3.0439755231542371E-2</v>
      </c>
      <c r="R17">
        <f t="shared" si="3"/>
        <v>1.1578915513722476E-2</v>
      </c>
      <c r="S17">
        <f t="shared" si="4"/>
        <v>-9.8404381136451505E-4</v>
      </c>
      <c r="T17">
        <f t="shared" si="5"/>
        <v>-1.5908708283726349E-2</v>
      </c>
      <c r="U17">
        <f t="shared" si="6"/>
        <v>8.2003650947043026E-4</v>
      </c>
    </row>
    <row r="18" spans="1:23" x14ac:dyDescent="0.3">
      <c r="A18">
        <v>120</v>
      </c>
      <c r="B18">
        <v>2.9899999999999999E-2</v>
      </c>
      <c r="C18">
        <v>8.9399999999999993E-2</v>
      </c>
      <c r="D18">
        <v>5.1799999999999999E-2</v>
      </c>
      <c r="E18">
        <v>6.0400000000000002E-2</v>
      </c>
      <c r="F18">
        <v>-8.6800000000000002E-2</v>
      </c>
      <c r="G18">
        <v>3.5000000000000001E-3</v>
      </c>
      <c r="H18">
        <v>120</v>
      </c>
      <c r="I18">
        <v>2.9600000000000001E-2</v>
      </c>
      <c r="J18">
        <v>6.8599999999999994E-2</v>
      </c>
      <c r="K18">
        <v>2.5100000000000001E-2</v>
      </c>
      <c r="L18">
        <v>-6.5000000000000002E-2</v>
      </c>
      <c r="M18">
        <v>-1.6999999999999999E-3</v>
      </c>
      <c r="N18">
        <v>1.4E-3</v>
      </c>
      <c r="O18">
        <f t="shared" si="0"/>
        <v>0.86602540378443871</v>
      </c>
      <c r="P18">
        <f t="shared" si="1"/>
        <v>8.9934218476613297E-3</v>
      </c>
      <c r="Q18">
        <f t="shared" si="2"/>
        <v>2.3881691629083868E-2</v>
      </c>
      <c r="R18">
        <f t="shared" si="3"/>
        <v>1.1623430925800947E-2</v>
      </c>
      <c r="S18">
        <f t="shared" si="4"/>
        <v>-6.9528975628978349E-4</v>
      </c>
      <c r="T18">
        <f t="shared" si="5"/>
        <v>-1.3376770311227358E-2</v>
      </c>
      <c r="U18">
        <f t="shared" si="6"/>
        <v>7.4063474039563878E-4</v>
      </c>
    </row>
    <row r="19" spans="1:23" x14ac:dyDescent="0.3">
      <c r="A19">
        <v>130</v>
      </c>
      <c r="B19">
        <v>1.8599999999999998E-2</v>
      </c>
      <c r="C19">
        <v>7.1599999999999997E-2</v>
      </c>
      <c r="D19">
        <v>5.3199999999999997E-2</v>
      </c>
      <c r="E19">
        <v>4.9000000000000002E-2</v>
      </c>
      <c r="F19">
        <v>-7.8399999999999997E-2</v>
      </c>
      <c r="G19">
        <v>3.3E-3</v>
      </c>
      <c r="H19">
        <v>130</v>
      </c>
      <c r="I19">
        <v>3.6400000000000002E-2</v>
      </c>
      <c r="J19">
        <v>5.5100000000000003E-2</v>
      </c>
      <c r="K19">
        <v>2.9600000000000001E-2</v>
      </c>
      <c r="L19">
        <v>-5.2200000000000003E-2</v>
      </c>
      <c r="M19">
        <v>8.9999999999999998E-4</v>
      </c>
      <c r="N19">
        <v>1.2999999999999999E-3</v>
      </c>
      <c r="O19">
        <f t="shared" si="0"/>
        <v>0.76604444311897801</v>
      </c>
      <c r="P19">
        <f t="shared" si="1"/>
        <v>7.3534987619679228E-3</v>
      </c>
      <c r="Q19">
        <f t="shared" si="2"/>
        <v>1.6939787148024289E-2</v>
      </c>
      <c r="R19">
        <f t="shared" si="3"/>
        <v>1.107035813619898E-2</v>
      </c>
      <c r="S19">
        <f t="shared" si="4"/>
        <v>-4.2783992796904298E-4</v>
      </c>
      <c r="T19">
        <f t="shared" si="5"/>
        <v>-1.0361748255500253E-2</v>
      </c>
      <c r="U19">
        <f t="shared" si="6"/>
        <v>6.1501989645549899E-4</v>
      </c>
    </row>
    <row r="20" spans="1:23" x14ac:dyDescent="0.3">
      <c r="A20">
        <v>140</v>
      </c>
      <c r="B20">
        <v>1.01E-2</v>
      </c>
      <c r="C20">
        <v>5.3400000000000003E-2</v>
      </c>
      <c r="D20">
        <v>5.3999999999999999E-2</v>
      </c>
      <c r="E20">
        <v>3.5799999999999998E-2</v>
      </c>
      <c r="F20">
        <v>-6.7100000000000007E-2</v>
      </c>
      <c r="G20">
        <v>2.8999999999999998E-3</v>
      </c>
      <c r="H20">
        <v>140</v>
      </c>
      <c r="I20">
        <v>4.1599999999999998E-2</v>
      </c>
      <c r="J20">
        <v>4.0099999999999997E-2</v>
      </c>
      <c r="K20">
        <v>3.3700000000000001E-2</v>
      </c>
      <c r="L20">
        <v>-3.78E-2</v>
      </c>
      <c r="M20">
        <v>2.8E-3</v>
      </c>
      <c r="N20">
        <v>1.1000000000000001E-3</v>
      </c>
      <c r="O20">
        <f t="shared" si="0"/>
        <v>0.64278760968653947</v>
      </c>
      <c r="P20">
        <f t="shared" si="1"/>
        <v>5.8000990130880779E-3</v>
      </c>
      <c r="Q20">
        <f t="shared" si="2"/>
        <v>1.0489540768350781E-2</v>
      </c>
      <c r="R20">
        <f t="shared" si="3"/>
        <v>9.8388526779076297E-3</v>
      </c>
      <c r="S20">
        <f t="shared" si="4"/>
        <v>-2.2437520360108637E-4</v>
      </c>
      <c r="T20">
        <f t="shared" si="5"/>
        <v>-7.2136627957749225E-3</v>
      </c>
      <c r="U20">
        <f t="shared" si="6"/>
        <v>4.4875040720217246E-4</v>
      </c>
    </row>
    <row r="21" spans="1:23" x14ac:dyDescent="0.3">
      <c r="A21">
        <v>150</v>
      </c>
      <c r="B21">
        <v>6.8999999999999999E-3</v>
      </c>
      <c r="C21">
        <v>3.61E-2</v>
      </c>
      <c r="D21">
        <v>5.4100000000000002E-2</v>
      </c>
      <c r="E21">
        <v>2.24E-2</v>
      </c>
      <c r="F21">
        <v>-5.2999999999999999E-2</v>
      </c>
      <c r="G21">
        <v>2.3E-3</v>
      </c>
      <c r="H21">
        <v>150</v>
      </c>
      <c r="I21">
        <v>4.4299999999999999E-2</v>
      </c>
      <c r="J21">
        <v>2.5399999999999999E-2</v>
      </c>
      <c r="K21">
        <v>3.73E-2</v>
      </c>
      <c r="L21">
        <v>-2.3400000000000001E-2</v>
      </c>
      <c r="M21">
        <v>3.5000000000000001E-3</v>
      </c>
      <c r="N21">
        <v>8.9999999999999998E-4</v>
      </c>
      <c r="O21">
        <f t="shared" si="0"/>
        <v>0.49999999999999994</v>
      </c>
      <c r="P21">
        <f t="shared" si="1"/>
        <v>4.4680428851054822E-3</v>
      </c>
      <c r="Q21">
        <f t="shared" si="2"/>
        <v>5.3668874498825625E-3</v>
      </c>
      <c r="R21">
        <f t="shared" si="3"/>
        <v>7.9761546816140855E-3</v>
      </c>
      <c r="S21">
        <f t="shared" si="4"/>
        <v>-8.7266462599716536E-5</v>
      </c>
      <c r="T21">
        <f t="shared" si="5"/>
        <v>-4.3196898986859649E-3</v>
      </c>
      <c r="U21">
        <f t="shared" si="6"/>
        <v>2.7925268031909263E-4</v>
      </c>
    </row>
    <row r="22" spans="1:23" x14ac:dyDescent="0.3">
      <c r="A22">
        <v>160</v>
      </c>
      <c r="B22">
        <v>1.1900000000000001E-2</v>
      </c>
      <c r="C22">
        <v>2.1499999999999998E-2</v>
      </c>
      <c r="D22">
        <v>5.3800000000000001E-2</v>
      </c>
      <c r="E22">
        <v>1.0699999999999999E-2</v>
      </c>
      <c r="F22">
        <v>-3.6600000000000001E-2</v>
      </c>
      <c r="G22">
        <v>1.6000000000000001E-3</v>
      </c>
      <c r="H22">
        <v>160</v>
      </c>
      <c r="I22">
        <v>4.4299999999999999E-2</v>
      </c>
      <c r="J22">
        <v>1.2699999999999999E-2</v>
      </c>
      <c r="K22">
        <v>3.9899999999999998E-2</v>
      </c>
      <c r="L22">
        <v>-1.12E-2</v>
      </c>
      <c r="M22">
        <v>3.0999999999999999E-3</v>
      </c>
      <c r="N22">
        <v>5.9999999999999995E-4</v>
      </c>
      <c r="O22">
        <f t="shared" si="0"/>
        <v>0.34202014332566888</v>
      </c>
      <c r="P22">
        <f t="shared" si="1"/>
        <v>3.3547902163568173E-3</v>
      </c>
      <c r="Q22">
        <f t="shared" si="2"/>
        <v>2.0415271423381335E-3</v>
      </c>
      <c r="R22">
        <f t="shared" si="3"/>
        <v>5.5933068197977533E-3</v>
      </c>
      <c r="S22">
        <f t="shared" si="4"/>
        <v>-2.9846888045879175E-5</v>
      </c>
      <c r="T22">
        <f t="shared" si="5"/>
        <v>-1.9997414990739035E-3</v>
      </c>
      <c r="U22">
        <f t="shared" si="6"/>
        <v>1.3132630740186828E-4</v>
      </c>
    </row>
    <row r="23" spans="1:23" x14ac:dyDescent="0.3">
      <c r="A23">
        <v>170</v>
      </c>
      <c r="B23">
        <v>2.76E-2</v>
      </c>
      <c r="C23">
        <v>1.1599999999999999E-2</v>
      </c>
      <c r="D23">
        <v>5.3400000000000003E-2</v>
      </c>
      <c r="E23">
        <v>2.8E-3</v>
      </c>
      <c r="F23">
        <v>-1.8700000000000001E-2</v>
      </c>
      <c r="G23">
        <v>8.0000000000000004E-4</v>
      </c>
      <c r="H23">
        <v>170</v>
      </c>
      <c r="I23">
        <v>4.2099999999999999E-2</v>
      </c>
      <c r="J23">
        <v>4.0000000000000001E-3</v>
      </c>
      <c r="K23">
        <v>4.1500000000000002E-2</v>
      </c>
      <c r="L23">
        <v>-2.8999999999999998E-3</v>
      </c>
      <c r="M23">
        <v>1.8E-3</v>
      </c>
      <c r="N23">
        <v>2.9999999999999997E-4</v>
      </c>
      <c r="O23">
        <f t="shared" si="0"/>
        <v>0.17364817766693028</v>
      </c>
      <c r="P23">
        <f t="shared" si="1"/>
        <v>2.1124205109420845E-3</v>
      </c>
      <c r="Q23">
        <f t="shared" si="2"/>
        <v>4.7279426069865885E-4</v>
      </c>
      <c r="R23">
        <f t="shared" si="3"/>
        <v>2.8761650859168418E-3</v>
      </c>
      <c r="S23">
        <f t="shared" si="4"/>
        <v>-3.0307324403760132E-6</v>
      </c>
      <c r="T23">
        <f t="shared" si="5"/>
        <v>-5.1219378242354716E-4</v>
      </c>
      <c r="U23">
        <f t="shared" si="6"/>
        <v>3.3338056844136208E-5</v>
      </c>
    </row>
    <row r="24" spans="1:23" x14ac:dyDescent="0.3">
      <c r="A24">
        <v>180</v>
      </c>
      <c r="B24">
        <v>5.6000000000000001E-2</v>
      </c>
      <c r="C24">
        <v>8.0999999999999996E-3</v>
      </c>
      <c r="D24">
        <v>5.33E-2</v>
      </c>
      <c r="E24">
        <v>0</v>
      </c>
      <c r="F24">
        <v>0</v>
      </c>
      <c r="G24">
        <v>0</v>
      </c>
      <c r="H24">
        <v>180</v>
      </c>
      <c r="I24">
        <v>3.8800000000000001E-2</v>
      </c>
      <c r="J24">
        <v>8.9999999999999998E-4</v>
      </c>
      <c r="K24">
        <v>4.2000000000000003E-2</v>
      </c>
      <c r="L24">
        <v>0</v>
      </c>
      <c r="M24">
        <v>0</v>
      </c>
      <c r="N24">
        <v>0</v>
      </c>
      <c r="O24">
        <f t="shared" si="0"/>
        <v>1.22514845490862E-16</v>
      </c>
      <c r="P24">
        <f t="shared" si="1"/>
        <v>2.0270964896955117E-18</v>
      </c>
      <c r="Q24">
        <f t="shared" si="2"/>
        <v>1.9244586927489035E-19</v>
      </c>
      <c r="R24">
        <f t="shared" si="3"/>
        <v>2.0377879268774495E-18</v>
      </c>
      <c r="S24">
        <f t="shared" si="4"/>
        <v>0</v>
      </c>
      <c r="T24">
        <f t="shared" si="5"/>
        <v>0</v>
      </c>
      <c r="U24">
        <f t="shared" si="6"/>
        <v>0</v>
      </c>
    </row>
    <row r="25" spans="1:23" x14ac:dyDescent="0.3">
      <c r="P25">
        <f t="shared" ref="P25:U25" si="7">SUM(P6:P24)*2*PI()</f>
        <v>1.1039359600372436</v>
      </c>
      <c r="Q25">
        <f t="shared" si="7"/>
        <v>2.41711797463716</v>
      </c>
      <c r="R25">
        <f t="shared" si="7"/>
        <v>0.77459738535586253</v>
      </c>
      <c r="S25">
        <f t="shared" si="7"/>
        <v>-6.6800730695586105E-2</v>
      </c>
      <c r="T25">
        <f t="shared" si="7"/>
        <v>-1.0544597730294483</v>
      </c>
      <c r="U25">
        <f t="shared" si="7"/>
        <v>4.947753961940677E-2</v>
      </c>
      <c r="V25">
        <f>-S25/Q25</f>
        <v>2.7636520598715807E-2</v>
      </c>
      <c r="W25">
        <f>-T25/Q25</f>
        <v>0.43624671368708678</v>
      </c>
    </row>
    <row r="28" spans="1:23" x14ac:dyDescent="0.3">
      <c r="A28" t="s">
        <v>0</v>
      </c>
      <c r="B28">
        <v>1.9</v>
      </c>
      <c r="C28" t="s">
        <v>1</v>
      </c>
      <c r="D28">
        <v>0.9</v>
      </c>
      <c r="E28" t="s">
        <v>2</v>
      </c>
      <c r="F28">
        <v>0</v>
      </c>
      <c r="H28" t="s">
        <v>0</v>
      </c>
      <c r="I28">
        <v>1.9</v>
      </c>
      <c r="J28" t="s">
        <v>1</v>
      </c>
      <c r="K28">
        <v>0.9</v>
      </c>
      <c r="L28" t="s">
        <v>2</v>
      </c>
      <c r="M28">
        <v>0</v>
      </c>
    </row>
    <row r="29" spans="1:23" x14ac:dyDescent="0.3">
      <c r="A29" t="s">
        <v>3</v>
      </c>
      <c r="B29">
        <v>2000</v>
      </c>
      <c r="C29" t="s">
        <v>4</v>
      </c>
      <c r="D29" t="s">
        <v>5</v>
      </c>
      <c r="E29" t="s">
        <v>6</v>
      </c>
      <c r="F29">
        <v>6</v>
      </c>
      <c r="H29" t="s">
        <v>3</v>
      </c>
      <c r="I29">
        <v>2000</v>
      </c>
      <c r="J29" t="s">
        <v>4</v>
      </c>
      <c r="K29" t="s">
        <v>5</v>
      </c>
      <c r="L29" t="s">
        <v>6</v>
      </c>
      <c r="M29">
        <v>6</v>
      </c>
    </row>
    <row r="30" spans="1:23" x14ac:dyDescent="0.3">
      <c r="A30" t="s">
        <v>19</v>
      </c>
      <c r="B30" t="s">
        <v>8</v>
      </c>
      <c r="C30" t="s">
        <v>12</v>
      </c>
      <c r="D30" t="s">
        <v>10</v>
      </c>
      <c r="E30">
        <v>1300</v>
      </c>
      <c r="F30" t="s">
        <v>11</v>
      </c>
      <c r="H30" t="s">
        <v>7</v>
      </c>
      <c r="I30" t="s">
        <v>8</v>
      </c>
      <c r="J30" t="s">
        <v>12</v>
      </c>
      <c r="K30" t="s">
        <v>10</v>
      </c>
      <c r="L30">
        <v>1300</v>
      </c>
      <c r="M30" t="s">
        <v>11</v>
      </c>
    </row>
    <row r="31" spans="1:23" x14ac:dyDescent="0.3">
      <c r="A31" t="s">
        <v>9</v>
      </c>
      <c r="B31" t="s">
        <v>13</v>
      </c>
      <c r="C31" t="s">
        <v>14</v>
      </c>
      <c r="D31" t="s">
        <v>15</v>
      </c>
      <c r="E31" t="s">
        <v>16</v>
      </c>
      <c r="F31" t="s">
        <v>17</v>
      </c>
      <c r="G31" t="s">
        <v>18</v>
      </c>
      <c r="H31" t="s">
        <v>9</v>
      </c>
      <c r="I31" t="s">
        <v>13</v>
      </c>
      <c r="J31" t="s">
        <v>14</v>
      </c>
      <c r="K31" t="s">
        <v>15</v>
      </c>
      <c r="L31" t="s">
        <v>16</v>
      </c>
      <c r="M31" t="s">
        <v>17</v>
      </c>
      <c r="N31" t="s">
        <v>18</v>
      </c>
      <c r="O31" t="s">
        <v>27</v>
      </c>
      <c r="P31" t="s">
        <v>13</v>
      </c>
      <c r="Q31" t="s">
        <v>14</v>
      </c>
      <c r="R31" t="s">
        <v>15</v>
      </c>
      <c r="S31" t="s">
        <v>16</v>
      </c>
      <c r="T31" t="s">
        <v>17</v>
      </c>
      <c r="U31" t="s">
        <v>18</v>
      </c>
      <c r="V31" t="s">
        <v>21</v>
      </c>
      <c r="W31" t="s">
        <v>23</v>
      </c>
    </row>
    <row r="32" spans="1:23" x14ac:dyDescent="0.3">
      <c r="A32">
        <v>0</v>
      </c>
      <c r="B32">
        <v>0.65859999999999996</v>
      </c>
      <c r="C32">
        <v>0.371</v>
      </c>
      <c r="D32">
        <v>0.31950000000000001</v>
      </c>
      <c r="E32">
        <v>0</v>
      </c>
      <c r="F32">
        <v>0</v>
      </c>
      <c r="G32">
        <v>0</v>
      </c>
      <c r="H32">
        <v>0</v>
      </c>
      <c r="I32">
        <v>2.4157000000000002</v>
      </c>
      <c r="J32">
        <v>1.5066999999999999</v>
      </c>
      <c r="K32">
        <v>1.01</v>
      </c>
      <c r="L32">
        <v>0</v>
      </c>
      <c r="M32">
        <v>0</v>
      </c>
      <c r="N32">
        <v>0</v>
      </c>
      <c r="O32">
        <f t="shared" ref="O32:O50" si="8">SIN(A32*PI()/180)</f>
        <v>0</v>
      </c>
      <c r="P32">
        <f t="shared" ref="P32:P50" si="9">(B32+I32)*$O32*10*PI()/180</f>
        <v>0</v>
      </c>
      <c r="Q32">
        <f t="shared" ref="Q32:Q50" si="10">(C32+J32)*$O32*10*PI()/180</f>
        <v>0</v>
      </c>
      <c r="R32">
        <f t="shared" ref="R32:R50" si="11">(D32+K32)*$O32*10*PI()/180</f>
        <v>0</v>
      </c>
      <c r="S32">
        <f t="shared" ref="S32:S50" si="12">(E32+L32)*$O32*10*PI()/180</f>
        <v>0</v>
      </c>
      <c r="T32">
        <f t="shared" ref="T32:T50" si="13">(F32+M32)*$O32*10*PI()/180</f>
        <v>0</v>
      </c>
      <c r="U32">
        <f t="shared" ref="U32:U50" si="14">(G32+N32)*$O32*10*PI()/180</f>
        <v>0</v>
      </c>
    </row>
    <row r="33" spans="1:21" x14ac:dyDescent="0.3">
      <c r="A33">
        <v>10</v>
      </c>
      <c r="B33">
        <v>0.55159999999999998</v>
      </c>
      <c r="C33">
        <v>0.39369999999999999</v>
      </c>
      <c r="D33">
        <v>0.3049</v>
      </c>
      <c r="E33">
        <v>-2.0899999999999998E-2</v>
      </c>
      <c r="F33">
        <v>-5.28E-2</v>
      </c>
      <c r="G33">
        <v>-2.4299999999999999E-2</v>
      </c>
      <c r="H33">
        <v>10</v>
      </c>
      <c r="I33">
        <v>2.2128000000000001</v>
      </c>
      <c r="J33">
        <v>1.4774</v>
      </c>
      <c r="K33">
        <v>0.99939999999999996</v>
      </c>
      <c r="L33">
        <v>-7.4999999999999997E-3</v>
      </c>
      <c r="M33">
        <v>-8.5000000000000006E-2</v>
      </c>
      <c r="N33">
        <v>1.0999999999999999E-2</v>
      </c>
      <c r="O33">
        <f t="shared" si="8"/>
        <v>0.17364817766693033</v>
      </c>
      <c r="P33">
        <f t="shared" si="9"/>
        <v>8.3781567581754687E-2</v>
      </c>
      <c r="Q33">
        <f t="shared" si="10"/>
        <v>5.6708034691875693E-2</v>
      </c>
      <c r="R33">
        <f t="shared" si="11"/>
        <v>3.9529843219824425E-2</v>
      </c>
      <c r="S33">
        <f t="shared" si="12"/>
        <v>-8.6072801306678957E-4</v>
      </c>
      <c r="T33">
        <f t="shared" si="13"/>
        <v>-4.1763493028381549E-3</v>
      </c>
      <c r="U33">
        <f t="shared" si="14"/>
        <v>-4.0308741457001064E-4</v>
      </c>
    </row>
    <row r="34" spans="1:21" x14ac:dyDescent="0.3">
      <c r="A34">
        <v>20</v>
      </c>
      <c r="B34">
        <v>0.44469999999999998</v>
      </c>
      <c r="C34">
        <v>0.46050000000000002</v>
      </c>
      <c r="D34">
        <v>0.26540000000000002</v>
      </c>
      <c r="E34">
        <v>-8.1699999999999995E-2</v>
      </c>
      <c r="F34">
        <v>-9.7900000000000001E-2</v>
      </c>
      <c r="G34">
        <v>-4.6600000000000003E-2</v>
      </c>
      <c r="H34">
        <v>20</v>
      </c>
      <c r="I34">
        <v>1.9605999999999999</v>
      </c>
      <c r="J34">
        <v>1.3985000000000001</v>
      </c>
      <c r="K34">
        <v>0.96640000000000004</v>
      </c>
      <c r="L34">
        <v>-2.9600000000000001E-2</v>
      </c>
      <c r="M34">
        <v>-0.15190000000000001</v>
      </c>
      <c r="N34">
        <v>2.4199999999999999E-2</v>
      </c>
      <c r="O34">
        <f t="shared" si="8"/>
        <v>0.34202014332566871</v>
      </c>
      <c r="P34">
        <f t="shared" si="9"/>
        <v>0.1435814396335062</v>
      </c>
      <c r="Q34">
        <f t="shared" si="10"/>
        <v>0.11097072975457864</v>
      </c>
      <c r="R34">
        <f t="shared" si="11"/>
        <v>7.3530793389827848E-2</v>
      </c>
      <c r="S34">
        <f t="shared" si="12"/>
        <v>-6.6439172790126958E-3</v>
      </c>
      <c r="T34">
        <f t="shared" si="13"/>
        <v>-1.491150526772122E-2</v>
      </c>
      <c r="U34">
        <f t="shared" si="14"/>
        <v>-1.3371405844553855E-3</v>
      </c>
    </row>
    <row r="35" spans="1:21" x14ac:dyDescent="0.3">
      <c r="A35">
        <v>30</v>
      </c>
      <c r="B35">
        <v>0.36180000000000001</v>
      </c>
      <c r="C35">
        <v>0.56610000000000005</v>
      </c>
      <c r="D35">
        <v>0.2122</v>
      </c>
      <c r="E35">
        <v>-0.1749</v>
      </c>
      <c r="F35">
        <v>-0.12859999999999999</v>
      </c>
      <c r="G35">
        <v>-6.4500000000000002E-2</v>
      </c>
      <c r="H35">
        <v>30</v>
      </c>
      <c r="I35">
        <v>1.6988000000000001</v>
      </c>
      <c r="J35">
        <v>1.2927</v>
      </c>
      <c r="K35">
        <v>0.91020000000000001</v>
      </c>
      <c r="L35">
        <v>-6.59E-2</v>
      </c>
      <c r="M35">
        <v>-0.1913</v>
      </c>
      <c r="N35">
        <v>3.9800000000000002E-2</v>
      </c>
      <c r="O35">
        <f t="shared" si="8"/>
        <v>0.49999999999999994</v>
      </c>
      <c r="P35">
        <f t="shared" si="9"/>
        <v>0.17982127283297572</v>
      </c>
      <c r="Q35">
        <f t="shared" si="10"/>
        <v>0.16221090068035296</v>
      </c>
      <c r="R35">
        <f t="shared" si="11"/>
        <v>9.7947877621921753E-2</v>
      </c>
      <c r="S35">
        <f t="shared" si="12"/>
        <v>-2.1013764194011724E-2</v>
      </c>
      <c r="T35">
        <f t="shared" si="13"/>
        <v>-2.791654138564929E-2</v>
      </c>
      <c r="U35">
        <f t="shared" si="14"/>
        <v>-2.1554816262129967E-3</v>
      </c>
    </row>
    <row r="36" spans="1:21" x14ac:dyDescent="0.3">
      <c r="A36">
        <v>40</v>
      </c>
      <c r="B36">
        <v>0.32240000000000002</v>
      </c>
      <c r="C36">
        <v>0.69769999999999999</v>
      </c>
      <c r="D36">
        <v>0.15909999999999999</v>
      </c>
      <c r="E36">
        <v>-0.28710000000000002</v>
      </c>
      <c r="F36">
        <v>-0.14069999999999999</v>
      </c>
      <c r="G36">
        <v>-7.5200000000000003E-2</v>
      </c>
      <c r="H36">
        <v>40</v>
      </c>
      <c r="I36">
        <v>1.4524999999999999</v>
      </c>
      <c r="J36">
        <v>1.1848000000000001</v>
      </c>
      <c r="K36">
        <v>0.83479999999999999</v>
      </c>
      <c r="L36">
        <v>-0.1152</v>
      </c>
      <c r="M36">
        <v>-0.20549999999999999</v>
      </c>
      <c r="N36">
        <v>5.5800000000000002E-2</v>
      </c>
      <c r="O36">
        <f t="shared" si="8"/>
        <v>0.64278760968653925</v>
      </c>
      <c r="P36">
        <f t="shared" si="9"/>
        <v>0.19912177443578388</v>
      </c>
      <c r="Q36">
        <f t="shared" si="10"/>
        <v>0.21119316038952229</v>
      </c>
      <c r="R36">
        <f t="shared" si="11"/>
        <v>0.11150325742955974</v>
      </c>
      <c r="S36">
        <f t="shared" si="12"/>
        <v>-4.5133072204358471E-2</v>
      </c>
      <c r="T36">
        <f t="shared" si="13"/>
        <v>-3.8839347743348004E-2</v>
      </c>
      <c r="U36">
        <f t="shared" si="14"/>
        <v>-2.1764394749305355E-3</v>
      </c>
    </row>
    <row r="37" spans="1:21" x14ac:dyDescent="0.3">
      <c r="A37">
        <v>50</v>
      </c>
      <c r="B37">
        <v>0.33250000000000002</v>
      </c>
      <c r="C37">
        <v>0.83909999999999996</v>
      </c>
      <c r="D37">
        <v>0.11799999999999999</v>
      </c>
      <c r="E37">
        <v>-0.40460000000000002</v>
      </c>
      <c r="F37">
        <v>-0.13439999999999999</v>
      </c>
      <c r="G37">
        <v>-7.5999999999999998E-2</v>
      </c>
      <c r="H37">
        <v>50</v>
      </c>
      <c r="I37">
        <v>1.2324999999999999</v>
      </c>
      <c r="J37">
        <v>1.0873999999999999</v>
      </c>
      <c r="K37">
        <v>0.75149999999999995</v>
      </c>
      <c r="L37">
        <v>-0.17019999999999999</v>
      </c>
      <c r="M37">
        <v>-0.2044</v>
      </c>
      <c r="N37">
        <v>6.9500000000000006E-2</v>
      </c>
      <c r="O37">
        <f t="shared" si="8"/>
        <v>0.76604444311897801</v>
      </c>
      <c r="P37">
        <f t="shared" si="9"/>
        <v>0.20924046477236</v>
      </c>
      <c r="Q37">
        <f t="shared" si="10"/>
        <v>0.25757300663511273</v>
      </c>
      <c r="R37">
        <f t="shared" si="11"/>
        <v>0.11625213042783833</v>
      </c>
      <c r="S37">
        <f t="shared" si="12"/>
        <v>-7.6850747061439295E-2</v>
      </c>
      <c r="T37">
        <f t="shared" si="13"/>
        <v>-4.5297552373722412E-2</v>
      </c>
      <c r="U37">
        <f t="shared" si="14"/>
        <v>-8.6904985368711708E-4</v>
      </c>
    </row>
    <row r="38" spans="1:21" x14ac:dyDescent="0.3">
      <c r="A38">
        <v>60</v>
      </c>
      <c r="B38">
        <v>0.38019999999999998</v>
      </c>
      <c r="C38">
        <v>0.97589999999999999</v>
      </c>
      <c r="D38">
        <v>9.6000000000000002E-2</v>
      </c>
      <c r="E38">
        <v>-0.5202</v>
      </c>
      <c r="F38">
        <v>-0.11559999999999999</v>
      </c>
      <c r="G38">
        <v>-6.5000000000000002E-2</v>
      </c>
      <c r="H38">
        <v>60</v>
      </c>
      <c r="I38">
        <v>1.0429999999999999</v>
      </c>
      <c r="J38">
        <v>0.99490000000000001</v>
      </c>
      <c r="K38">
        <v>0.67569999999999997</v>
      </c>
      <c r="L38">
        <v>-0.2147</v>
      </c>
      <c r="M38">
        <v>-0.19839999999999999</v>
      </c>
      <c r="N38">
        <v>7.9899999999999999E-2</v>
      </c>
      <c r="O38">
        <f t="shared" si="8"/>
        <v>0.8660254037844386</v>
      </c>
      <c r="P38">
        <f t="shared" si="9"/>
        <v>0.21511660459817822</v>
      </c>
      <c r="Q38">
        <f t="shared" si="10"/>
        <v>0.29788631558606637</v>
      </c>
      <c r="R38">
        <f t="shared" si="11"/>
        <v>0.11664241411496214</v>
      </c>
      <c r="S38">
        <f t="shared" si="12"/>
        <v>-0.11108009606464389</v>
      </c>
      <c r="T38">
        <f t="shared" si="13"/>
        <v>-4.7461083364128694E-2</v>
      </c>
      <c r="U38">
        <f t="shared" si="14"/>
        <v>2.2521342105908193E-3</v>
      </c>
    </row>
    <row r="39" spans="1:21" x14ac:dyDescent="0.3">
      <c r="A39">
        <v>70</v>
      </c>
      <c r="B39">
        <v>0.44230000000000003</v>
      </c>
      <c r="C39">
        <v>1.0949</v>
      </c>
      <c r="D39">
        <v>9.64E-2</v>
      </c>
      <c r="E39">
        <v>-0.62919999999999998</v>
      </c>
      <c r="F39">
        <v>-9.3600000000000003E-2</v>
      </c>
      <c r="G39">
        <v>-4.2700000000000002E-2</v>
      </c>
      <c r="H39">
        <v>70</v>
      </c>
      <c r="I39">
        <v>0.88729999999999998</v>
      </c>
      <c r="J39">
        <v>0.89239999999999997</v>
      </c>
      <c r="K39">
        <v>0.62029999999999996</v>
      </c>
      <c r="L39">
        <v>-0.23080000000000001</v>
      </c>
      <c r="M39">
        <v>-0.1923</v>
      </c>
      <c r="N39">
        <v>8.7499999999999994E-2</v>
      </c>
      <c r="O39">
        <f t="shared" si="8"/>
        <v>0.93969262078590832</v>
      </c>
      <c r="P39">
        <f t="shared" si="9"/>
        <v>0.21806410859837683</v>
      </c>
      <c r="Q39">
        <f t="shared" si="10"/>
        <v>0.32593171105411722</v>
      </c>
      <c r="R39">
        <f t="shared" si="11"/>
        <v>0.11754403326749147</v>
      </c>
      <c r="S39">
        <f t="shared" si="12"/>
        <v>-0.141046279628914</v>
      </c>
      <c r="T39">
        <f t="shared" si="13"/>
        <v>-4.6889687611519196E-2</v>
      </c>
      <c r="U39">
        <f t="shared" si="14"/>
        <v>7.3475271248550538E-3</v>
      </c>
    </row>
    <row r="40" spans="1:21" x14ac:dyDescent="0.3">
      <c r="A40">
        <v>80</v>
      </c>
      <c r="B40">
        <v>0.49619999999999997</v>
      </c>
      <c r="C40">
        <v>1.1780999999999999</v>
      </c>
      <c r="D40">
        <v>0.1195</v>
      </c>
      <c r="E40">
        <v>-0.72</v>
      </c>
      <c r="F40">
        <v>-7.6499999999999999E-2</v>
      </c>
      <c r="G40">
        <v>-1.34E-2</v>
      </c>
      <c r="H40">
        <v>80</v>
      </c>
      <c r="I40">
        <v>0.7702</v>
      </c>
      <c r="J40">
        <v>0.77190000000000003</v>
      </c>
      <c r="K40">
        <v>0.58879999999999999</v>
      </c>
      <c r="L40">
        <v>-0.21260000000000001</v>
      </c>
      <c r="M40">
        <v>-0.184</v>
      </c>
      <c r="N40">
        <v>9.3899999999999997E-2</v>
      </c>
      <c r="O40">
        <f t="shared" si="8"/>
        <v>0.98480775301220802</v>
      </c>
      <c r="P40">
        <f t="shared" si="9"/>
        <v>0.21767057696281045</v>
      </c>
      <c r="Q40">
        <f t="shared" si="10"/>
        <v>0.33516868688998763</v>
      </c>
      <c r="R40">
        <f t="shared" si="11"/>
        <v>0.12174357996111702</v>
      </c>
      <c r="S40">
        <f t="shared" si="12"/>
        <v>-0.16029657302236022</v>
      </c>
      <c r="T40">
        <f t="shared" si="13"/>
        <v>-4.4775098940944502E-2</v>
      </c>
      <c r="U40">
        <f t="shared" si="14"/>
        <v>1.3836450920330257E-2</v>
      </c>
    </row>
    <row r="41" spans="1:21" x14ac:dyDescent="0.3">
      <c r="A41">
        <v>90</v>
      </c>
      <c r="B41">
        <v>0.5302</v>
      </c>
      <c r="C41">
        <v>1.2021999999999999</v>
      </c>
      <c r="D41">
        <v>0.16109999999999999</v>
      </c>
      <c r="E41">
        <v>-0.76990000000000003</v>
      </c>
      <c r="F41">
        <v>-6.7100000000000007E-2</v>
      </c>
      <c r="G41">
        <v>1.6799999999999999E-2</v>
      </c>
      <c r="H41">
        <v>90</v>
      </c>
      <c r="I41">
        <v>0.69279999999999997</v>
      </c>
      <c r="J41">
        <v>0.64180000000000004</v>
      </c>
      <c r="K41">
        <v>0.5706</v>
      </c>
      <c r="L41">
        <v>-0.1719</v>
      </c>
      <c r="M41">
        <v>-0.16650000000000001</v>
      </c>
      <c r="N41">
        <v>9.9500000000000005E-2</v>
      </c>
      <c r="O41">
        <f t="shared" si="8"/>
        <v>1</v>
      </c>
      <c r="P41">
        <f t="shared" si="9"/>
        <v>0.21345376751890646</v>
      </c>
      <c r="Q41">
        <f t="shared" si="10"/>
        <v>0.32183871406775433</v>
      </c>
      <c r="R41">
        <f t="shared" si="11"/>
        <v>0.12770574136842508</v>
      </c>
      <c r="S41">
        <f t="shared" si="12"/>
        <v>-0.16437510895282592</v>
      </c>
      <c r="T41">
        <f t="shared" si="13"/>
        <v>-4.0770891326587545E-2</v>
      </c>
      <c r="U41">
        <f t="shared" si="14"/>
        <v>2.0298179200694051E-2</v>
      </c>
    </row>
    <row r="42" spans="1:21" x14ac:dyDescent="0.3">
      <c r="A42">
        <v>100</v>
      </c>
      <c r="B42">
        <v>0.54310000000000003</v>
      </c>
      <c r="C42">
        <v>1.1494</v>
      </c>
      <c r="D42">
        <v>0.20960000000000001</v>
      </c>
      <c r="E42">
        <v>-0.75580000000000003</v>
      </c>
      <c r="F42">
        <v>-6.2E-2</v>
      </c>
      <c r="G42">
        <v>4.2299999999999997E-2</v>
      </c>
      <c r="H42">
        <v>100</v>
      </c>
      <c r="I42">
        <v>0.64249999999999996</v>
      </c>
      <c r="J42">
        <v>0.51990000000000003</v>
      </c>
      <c r="K42">
        <v>0.54169999999999996</v>
      </c>
      <c r="L42">
        <v>-0.12920000000000001</v>
      </c>
      <c r="M42">
        <v>-0.13450000000000001</v>
      </c>
      <c r="N42">
        <v>0.10199999999999999</v>
      </c>
      <c r="O42">
        <f t="shared" si="8"/>
        <v>0.98480775301220802</v>
      </c>
      <c r="P42">
        <f t="shared" si="9"/>
        <v>0.20378256162911249</v>
      </c>
      <c r="Q42">
        <f t="shared" si="10"/>
        <v>0.28692158411561863</v>
      </c>
      <c r="R42">
        <f t="shared" si="11"/>
        <v>0.12913447921048601</v>
      </c>
      <c r="S42">
        <f t="shared" si="12"/>
        <v>-0.15211501943468667</v>
      </c>
      <c r="T42">
        <f t="shared" si="13"/>
        <v>-3.3774690755837215E-2</v>
      </c>
      <c r="U42">
        <f t="shared" si="14"/>
        <v>2.4802482829859081E-2</v>
      </c>
    </row>
    <row r="43" spans="1:21" x14ac:dyDescent="0.3">
      <c r="A43">
        <v>110</v>
      </c>
      <c r="B43">
        <v>0.53749999999999998</v>
      </c>
      <c r="C43">
        <v>1.0204</v>
      </c>
      <c r="D43">
        <v>0.24829999999999999</v>
      </c>
      <c r="E43">
        <v>-0.66979999999999995</v>
      </c>
      <c r="F43">
        <v>-5.6000000000000001E-2</v>
      </c>
      <c r="G43">
        <v>6.1499999999999999E-2</v>
      </c>
      <c r="H43">
        <v>110</v>
      </c>
      <c r="I43">
        <v>0.59079999999999999</v>
      </c>
      <c r="J43">
        <v>0.41949999999999998</v>
      </c>
      <c r="K43">
        <v>0.47739999999999999</v>
      </c>
      <c r="L43">
        <v>-0.1002</v>
      </c>
      <c r="M43">
        <v>-9.0899999999999995E-2</v>
      </c>
      <c r="N43">
        <v>9.7600000000000006E-2</v>
      </c>
      <c r="O43">
        <f t="shared" si="8"/>
        <v>0.93969262078590843</v>
      </c>
      <c r="P43">
        <f t="shared" si="9"/>
        <v>0.18504943872709731</v>
      </c>
      <c r="Q43">
        <f t="shared" si="10"/>
        <v>0.23615411399729452</v>
      </c>
      <c r="R43">
        <f t="shared" si="11"/>
        <v>0.11902009898453826</v>
      </c>
      <c r="S43">
        <f t="shared" si="12"/>
        <v>-0.12628562245844627</v>
      </c>
      <c r="T43">
        <f t="shared" si="13"/>
        <v>-2.4092672648241241E-2</v>
      </c>
      <c r="U43">
        <f t="shared" si="14"/>
        <v>2.6093561731349097E-2</v>
      </c>
    </row>
    <row r="44" spans="1:21" x14ac:dyDescent="0.3">
      <c r="A44">
        <v>120</v>
      </c>
      <c r="B44">
        <v>0.51459999999999995</v>
      </c>
      <c r="C44">
        <v>0.8377</v>
      </c>
      <c r="D44">
        <v>0.2651</v>
      </c>
      <c r="E44">
        <v>-0.52700000000000002</v>
      </c>
      <c r="F44">
        <v>-4.7300000000000002E-2</v>
      </c>
      <c r="G44">
        <v>7.6799999999999993E-2</v>
      </c>
      <c r="H44">
        <v>120</v>
      </c>
      <c r="I44">
        <v>0.50890000000000002</v>
      </c>
      <c r="J44">
        <v>0.34200000000000003</v>
      </c>
      <c r="K44">
        <v>0.372</v>
      </c>
      <c r="L44">
        <v>-8.7400000000000005E-2</v>
      </c>
      <c r="M44">
        <v>-4.82E-2</v>
      </c>
      <c r="N44">
        <v>8.3500000000000005E-2</v>
      </c>
      <c r="O44">
        <f t="shared" si="8"/>
        <v>0.86602540378443871</v>
      </c>
      <c r="P44">
        <f t="shared" si="9"/>
        <v>0.15470197077447681</v>
      </c>
      <c r="Q44">
        <f t="shared" si="10"/>
        <v>0.17831159249892556</v>
      </c>
      <c r="R44">
        <f t="shared" si="11"/>
        <v>9.6297631246135024E-2</v>
      </c>
      <c r="S44">
        <f t="shared" si="12"/>
        <v>-9.2866527448791966E-2</v>
      </c>
      <c r="T44">
        <f t="shared" si="13"/>
        <v>-1.4434819940363984E-2</v>
      </c>
      <c r="U44">
        <f t="shared" si="14"/>
        <v>2.422933650722876E-2</v>
      </c>
    </row>
    <row r="45" spans="1:21" x14ac:dyDescent="0.3">
      <c r="A45">
        <v>130</v>
      </c>
      <c r="B45">
        <v>0.47639999999999999</v>
      </c>
      <c r="C45">
        <v>0.63649999999999995</v>
      </c>
      <c r="D45">
        <v>0.26100000000000001</v>
      </c>
      <c r="E45">
        <v>-0.35930000000000001</v>
      </c>
      <c r="F45">
        <v>-3.8699999999999998E-2</v>
      </c>
      <c r="G45">
        <v>9.11E-2</v>
      </c>
      <c r="H45">
        <v>130</v>
      </c>
      <c r="I45">
        <v>0.39190000000000003</v>
      </c>
      <c r="J45">
        <v>0.27850000000000003</v>
      </c>
      <c r="K45">
        <v>0.2495</v>
      </c>
      <c r="L45">
        <v>-8.2400000000000001E-2</v>
      </c>
      <c r="M45">
        <v>-0.02</v>
      </c>
      <c r="N45">
        <v>6.0999999999999999E-2</v>
      </c>
      <c r="O45">
        <f t="shared" si="8"/>
        <v>0.76604444311897801</v>
      </c>
      <c r="P45">
        <f t="shared" si="9"/>
        <v>0.11609169045484996</v>
      </c>
      <c r="Q45">
        <f t="shared" si="10"/>
        <v>0.12233547940364817</v>
      </c>
      <c r="R45">
        <f t="shared" si="11"/>
        <v>6.8253838508811351E-2</v>
      </c>
      <c r="S45">
        <f t="shared" si="12"/>
        <v>-5.9055280057476928E-2</v>
      </c>
      <c r="T45">
        <f t="shared" si="13"/>
        <v>-7.8481886786821286E-3</v>
      </c>
      <c r="U45">
        <f t="shared" si="14"/>
        <v>2.0335766576278568E-2</v>
      </c>
    </row>
    <row r="46" spans="1:21" x14ac:dyDescent="0.3">
      <c r="A46">
        <v>140</v>
      </c>
      <c r="B46">
        <v>0.42699999999999999</v>
      </c>
      <c r="C46">
        <v>0.45229999999999998</v>
      </c>
      <c r="D46">
        <v>0.247</v>
      </c>
      <c r="E46">
        <v>-0.20319999999999999</v>
      </c>
      <c r="F46">
        <v>-3.5000000000000003E-2</v>
      </c>
      <c r="G46">
        <v>0.10390000000000001</v>
      </c>
      <c r="H46">
        <v>140</v>
      </c>
      <c r="I46">
        <v>0.26829999999999998</v>
      </c>
      <c r="J46">
        <v>0.21909999999999999</v>
      </c>
      <c r="K46">
        <v>0.1492</v>
      </c>
      <c r="L46">
        <v>-7.3200000000000001E-2</v>
      </c>
      <c r="M46">
        <v>-1.04E-2</v>
      </c>
      <c r="N46">
        <v>3.5700000000000003E-2</v>
      </c>
      <c r="O46">
        <f t="shared" si="8"/>
        <v>0.64278760968653947</v>
      </c>
      <c r="P46">
        <f t="shared" si="9"/>
        <v>7.8004039531917618E-2</v>
      </c>
      <c r="Q46">
        <f t="shared" si="10"/>
        <v>7.5322755848884634E-2</v>
      </c>
      <c r="R46">
        <f t="shared" si="11"/>
        <v>4.4448727833375175E-2</v>
      </c>
      <c r="S46">
        <f t="shared" si="12"/>
        <v>-3.1008653137670109E-2</v>
      </c>
      <c r="T46">
        <f t="shared" si="13"/>
        <v>-5.0933171217446569E-3</v>
      </c>
      <c r="U46">
        <f t="shared" si="14"/>
        <v>1.5661389211355816E-2</v>
      </c>
    </row>
    <row r="47" spans="1:21" x14ac:dyDescent="0.3">
      <c r="A47">
        <v>150</v>
      </c>
      <c r="B47">
        <v>0.37230000000000002</v>
      </c>
      <c r="C47">
        <v>0.31030000000000002</v>
      </c>
      <c r="D47">
        <v>0.2326</v>
      </c>
      <c r="E47">
        <v>-8.77E-2</v>
      </c>
      <c r="F47">
        <v>-3.6999999999999998E-2</v>
      </c>
      <c r="G47">
        <v>0.1087</v>
      </c>
      <c r="H47">
        <v>150</v>
      </c>
      <c r="I47">
        <v>0.1804</v>
      </c>
      <c r="J47">
        <v>0.16170000000000001</v>
      </c>
      <c r="K47">
        <v>9.5799999999999996E-2</v>
      </c>
      <c r="L47">
        <v>-5.3499999999999999E-2</v>
      </c>
      <c r="M47">
        <v>-1.0500000000000001E-2</v>
      </c>
      <c r="N47">
        <v>1.49E-2</v>
      </c>
      <c r="O47">
        <f t="shared" si="8"/>
        <v>0.49999999999999994</v>
      </c>
      <c r="P47">
        <f t="shared" si="9"/>
        <v>4.8232173878863284E-2</v>
      </c>
      <c r="Q47">
        <f t="shared" si="10"/>
        <v>4.1189770347066175E-2</v>
      </c>
      <c r="R47">
        <f t="shared" si="11"/>
        <v>2.8658306317746889E-2</v>
      </c>
      <c r="S47">
        <f t="shared" si="12"/>
        <v>-1.2322024519079964E-2</v>
      </c>
      <c r="T47">
        <f t="shared" si="13"/>
        <v>-4.1451569734865324E-3</v>
      </c>
      <c r="U47">
        <f t="shared" si="14"/>
        <v>1.0786134777324954E-2</v>
      </c>
    </row>
    <row r="48" spans="1:21" x14ac:dyDescent="0.3">
      <c r="A48">
        <v>160</v>
      </c>
      <c r="B48">
        <v>0.3241</v>
      </c>
      <c r="C48">
        <v>0.21870000000000001</v>
      </c>
      <c r="D48">
        <v>0.21929999999999999</v>
      </c>
      <c r="E48">
        <v>-2.4500000000000001E-2</v>
      </c>
      <c r="F48">
        <v>-3.78E-2</v>
      </c>
      <c r="G48">
        <v>9.5399999999999999E-2</v>
      </c>
      <c r="H48">
        <v>160</v>
      </c>
      <c r="I48">
        <v>0.14829999999999999</v>
      </c>
      <c r="J48">
        <v>0.1147</v>
      </c>
      <c r="K48">
        <v>8.3599999999999994E-2</v>
      </c>
      <c r="L48">
        <v>-2.7699999999999999E-2</v>
      </c>
      <c r="M48">
        <v>-9.1000000000000004E-3</v>
      </c>
      <c r="N48">
        <v>2.8999999999999998E-3</v>
      </c>
      <c r="O48">
        <f t="shared" si="8"/>
        <v>0.34202014332566888</v>
      </c>
      <c r="P48">
        <f t="shared" si="9"/>
        <v>2.8199339825746621E-2</v>
      </c>
      <c r="Q48">
        <f t="shared" si="10"/>
        <v>1.9901904948992223E-2</v>
      </c>
      <c r="R48">
        <f t="shared" si="11"/>
        <v>1.8081244778193589E-2</v>
      </c>
      <c r="S48">
        <f t="shared" si="12"/>
        <v>-3.116015111989784E-3</v>
      </c>
      <c r="T48">
        <f t="shared" si="13"/>
        <v>-2.7996380987034639E-3</v>
      </c>
      <c r="U48">
        <f t="shared" si="14"/>
        <v>5.8678981898198411E-3</v>
      </c>
    </row>
    <row r="49" spans="1:23" x14ac:dyDescent="0.3">
      <c r="A49">
        <v>170</v>
      </c>
      <c r="B49">
        <v>0.30580000000000002</v>
      </c>
      <c r="C49">
        <v>0.17080000000000001</v>
      </c>
      <c r="D49">
        <v>0.20699999999999999</v>
      </c>
      <c r="E49">
        <v>-3.0000000000000001E-3</v>
      </c>
      <c r="F49">
        <v>-2.63E-2</v>
      </c>
      <c r="G49">
        <v>5.7299999999999997E-2</v>
      </c>
      <c r="H49">
        <v>170</v>
      </c>
      <c r="I49">
        <v>0.15310000000000001</v>
      </c>
      <c r="J49">
        <v>8.7300000000000003E-2</v>
      </c>
      <c r="K49">
        <v>8.8999999999999996E-2</v>
      </c>
      <c r="L49">
        <v>-7.3000000000000001E-3</v>
      </c>
      <c r="M49">
        <v>-4.1999999999999997E-3</v>
      </c>
      <c r="N49">
        <v>-6.9999999999999999E-4</v>
      </c>
      <c r="O49">
        <f t="shared" si="8"/>
        <v>0.17364817766693028</v>
      </c>
      <c r="P49">
        <f t="shared" si="9"/>
        <v>1.3908031168885549E-2</v>
      </c>
      <c r="Q49">
        <f t="shared" si="10"/>
        <v>7.8223204286105037E-3</v>
      </c>
      <c r="R49">
        <f t="shared" si="11"/>
        <v>8.9709680235130155E-3</v>
      </c>
      <c r="S49">
        <f t="shared" si="12"/>
        <v>-3.1216544135872988E-4</v>
      </c>
      <c r="T49">
        <f t="shared" si="13"/>
        <v>-9.2437339431468565E-4</v>
      </c>
      <c r="U49">
        <f t="shared" si="14"/>
        <v>1.7153945612528264E-3</v>
      </c>
    </row>
    <row r="50" spans="1:23" x14ac:dyDescent="0.3">
      <c r="A50">
        <v>180</v>
      </c>
      <c r="B50">
        <v>0.33760000000000001</v>
      </c>
      <c r="C50">
        <v>0.15629999999999999</v>
      </c>
      <c r="D50">
        <v>0.2014</v>
      </c>
      <c r="E50">
        <v>0</v>
      </c>
      <c r="F50">
        <v>0</v>
      </c>
      <c r="G50">
        <v>0</v>
      </c>
      <c r="H50">
        <v>180</v>
      </c>
      <c r="I50">
        <v>0.1628</v>
      </c>
      <c r="J50">
        <v>7.9200000000000007E-2</v>
      </c>
      <c r="K50">
        <v>9.2799999999999994E-2</v>
      </c>
      <c r="L50">
        <v>0</v>
      </c>
      <c r="M50">
        <v>0</v>
      </c>
      <c r="N50">
        <v>0</v>
      </c>
      <c r="O50">
        <f t="shared" si="8"/>
        <v>1.22514845490862E-16</v>
      </c>
      <c r="P50">
        <f t="shared" si="9"/>
        <v>1.0699990331683902E-17</v>
      </c>
      <c r="Q50">
        <f t="shared" si="10"/>
        <v>5.0356669126929642E-18</v>
      </c>
      <c r="R50">
        <f t="shared" si="11"/>
        <v>6.2908416378525267E-18</v>
      </c>
      <c r="S50">
        <f t="shared" si="12"/>
        <v>0</v>
      </c>
      <c r="T50">
        <f t="shared" si="13"/>
        <v>0</v>
      </c>
      <c r="U50">
        <f t="shared" si="14"/>
        <v>0</v>
      </c>
    </row>
    <row r="51" spans="1:23" x14ac:dyDescent="0.3">
      <c r="P51">
        <f t="shared" ref="P51:U51" si="15">SUM(P32:P50)*2*PI()</f>
        <v>15.757102947645164</v>
      </c>
      <c r="Q51">
        <f t="shared" si="15"/>
        <v>19.147635141805363</v>
      </c>
      <c r="R51">
        <f t="shared" si="15"/>
        <v>9.0180357444195227</v>
      </c>
      <c r="S51">
        <f t="shared" si="15"/>
        <v>-7.5673527358476624</v>
      </c>
      <c r="T51">
        <f t="shared" si="15"/>
        <v>-2.5393550905577471</v>
      </c>
      <c r="U51">
        <f t="shared" si="15"/>
        <v>1.0447998262364422</v>
      </c>
      <c r="V51">
        <f>-S51/Q51</f>
        <v>0.39521082785443984</v>
      </c>
      <c r="W51">
        <f>-T51/Q51</f>
        <v>0.13261977637194106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workbookViewId="0">
      <selection activeCell="P6" sqref="P6"/>
    </sheetView>
  </sheetViews>
  <sheetFormatPr defaultRowHeight="16.5" x14ac:dyDescent="0.3"/>
  <sheetData>
    <row r="1" spans="1:23" x14ac:dyDescent="0.3">
      <c r="A1" t="s">
        <v>0</v>
      </c>
      <c r="B1">
        <v>1.9</v>
      </c>
      <c r="C1" t="s">
        <v>1</v>
      </c>
      <c r="D1">
        <v>0.9</v>
      </c>
      <c r="E1" t="s">
        <v>2</v>
      </c>
      <c r="F1">
        <v>0</v>
      </c>
      <c r="H1" t="s">
        <v>0</v>
      </c>
      <c r="I1">
        <v>1.9</v>
      </c>
      <c r="J1" t="s">
        <v>1</v>
      </c>
      <c r="K1">
        <v>0.9</v>
      </c>
      <c r="L1" t="s">
        <v>2</v>
      </c>
      <c r="M1">
        <v>0</v>
      </c>
    </row>
    <row r="2" spans="1:23" x14ac:dyDescent="0.3">
      <c r="A2" t="s">
        <v>28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t="s">
        <v>6</v>
      </c>
      <c r="Q2">
        <v>6</v>
      </c>
    </row>
    <row r="3" spans="1:23" x14ac:dyDescent="0.3">
      <c r="A3" t="s">
        <v>19</v>
      </c>
      <c r="B3" t="s">
        <v>8</v>
      </c>
      <c r="C3" t="s">
        <v>12</v>
      </c>
      <c r="D3" t="s">
        <v>10</v>
      </c>
      <c r="E3">
        <v>1300</v>
      </c>
      <c r="F3" t="s">
        <v>11</v>
      </c>
      <c r="H3" t="s">
        <v>7</v>
      </c>
      <c r="I3" t="s">
        <v>8</v>
      </c>
      <c r="J3" t="s">
        <v>12</v>
      </c>
      <c r="K3" t="s">
        <v>10</v>
      </c>
      <c r="L3">
        <v>1300</v>
      </c>
      <c r="M3" t="s">
        <v>11</v>
      </c>
    </row>
    <row r="4" spans="1:23" x14ac:dyDescent="0.3">
      <c r="A4" t="s">
        <v>9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9</v>
      </c>
      <c r="I4" t="s">
        <v>13</v>
      </c>
      <c r="J4" t="s">
        <v>14</v>
      </c>
      <c r="K4" t="s">
        <v>15</v>
      </c>
      <c r="L4" t="s">
        <v>16</v>
      </c>
      <c r="M4" t="s">
        <v>17</v>
      </c>
      <c r="N4" t="s">
        <v>18</v>
      </c>
      <c r="O4" t="s">
        <v>27</v>
      </c>
      <c r="P4" t="s">
        <v>13</v>
      </c>
      <c r="Q4" t="s">
        <v>14</v>
      </c>
      <c r="R4" t="s">
        <v>15</v>
      </c>
      <c r="S4" t="s">
        <v>16</v>
      </c>
      <c r="T4" t="s">
        <v>17</v>
      </c>
      <c r="U4" t="s">
        <v>18</v>
      </c>
      <c r="V4" t="s">
        <v>21</v>
      </c>
      <c r="W4" t="s">
        <v>23</v>
      </c>
    </row>
    <row r="5" spans="1:23" x14ac:dyDescent="0.3">
      <c r="A5">
        <v>0</v>
      </c>
      <c r="B5">
        <v>0.38150000000000001</v>
      </c>
      <c r="C5">
        <v>0.37109999999999999</v>
      </c>
      <c r="D5">
        <v>1.15E-2</v>
      </c>
      <c r="E5">
        <v>0</v>
      </c>
      <c r="F5">
        <v>0</v>
      </c>
      <c r="G5">
        <v>0</v>
      </c>
      <c r="H5">
        <v>0</v>
      </c>
      <c r="I5">
        <v>1.9206000000000001</v>
      </c>
      <c r="J5">
        <v>1.5616000000000001</v>
      </c>
      <c r="K5">
        <v>0.39889999999999998</v>
      </c>
      <c r="L5">
        <v>0</v>
      </c>
      <c r="M5">
        <v>0</v>
      </c>
      <c r="N5">
        <v>0</v>
      </c>
      <c r="O5">
        <f t="shared" ref="O5:O23" si="0">SIN(A5*PI()/180)</f>
        <v>0</v>
      </c>
      <c r="P5">
        <f t="shared" ref="P5:P23" si="1">(B5+I5)*$O5*10*PI()/180</f>
        <v>0</v>
      </c>
      <c r="Q5">
        <f t="shared" ref="Q5:Q23" si="2">(C5+J5)*$O5*10*PI()/180</f>
        <v>0</v>
      </c>
      <c r="R5">
        <f t="shared" ref="R5:R23" si="3">(D5+K5)*$O5*10*PI()/180</f>
        <v>0</v>
      </c>
      <c r="S5">
        <f t="shared" ref="S5:S23" si="4">(E5+L5)*$O5*10*PI()/180</f>
        <v>0</v>
      </c>
      <c r="T5">
        <f t="shared" ref="T5:T23" si="5">(F5+M5)*$O5*10*PI()/180</f>
        <v>0</v>
      </c>
      <c r="U5">
        <f t="shared" ref="U5:U23" si="6">(G5+N5)*$O5*10*PI()/180</f>
        <v>0</v>
      </c>
    </row>
    <row r="6" spans="1:23" x14ac:dyDescent="0.3">
      <c r="A6">
        <v>10</v>
      </c>
      <c r="B6">
        <v>0.35930000000000001</v>
      </c>
      <c r="C6">
        <v>0.3906</v>
      </c>
      <c r="D6">
        <v>1.2200000000000001E-2</v>
      </c>
      <c r="E6">
        <v>-1.8599999999999998E-2</v>
      </c>
      <c r="F6">
        <v>-1.38E-2</v>
      </c>
      <c r="G6">
        <v>2.2000000000000001E-3</v>
      </c>
      <c r="H6">
        <v>10</v>
      </c>
      <c r="I6">
        <v>1.8757999999999999</v>
      </c>
      <c r="J6">
        <v>1.5329999999999999</v>
      </c>
      <c r="K6">
        <v>0.38900000000000001</v>
      </c>
      <c r="L6">
        <v>-8.0000000000000002E-3</v>
      </c>
      <c r="M6">
        <v>-1E-4</v>
      </c>
      <c r="N6">
        <v>1.8E-3</v>
      </c>
      <c r="O6">
        <f t="shared" si="0"/>
        <v>0.17364817766693033</v>
      </c>
      <c r="P6">
        <f t="shared" si="1"/>
        <v>6.7739900774844417E-2</v>
      </c>
      <c r="Q6">
        <f t="shared" si="2"/>
        <v>5.8299169223073113E-2</v>
      </c>
      <c r="R6">
        <f t="shared" si="3"/>
        <v>1.2159298550788591E-2</v>
      </c>
      <c r="S6">
        <f t="shared" si="4"/>
        <v>-8.0617482914002129E-4</v>
      </c>
      <c r="T6">
        <f t="shared" si="5"/>
        <v>-4.2127180921226672E-4</v>
      </c>
      <c r="U6">
        <f t="shared" si="6"/>
        <v>1.2122929761504078E-4</v>
      </c>
    </row>
    <row r="7" spans="1:23" x14ac:dyDescent="0.3">
      <c r="A7">
        <v>20</v>
      </c>
      <c r="B7">
        <v>0.34610000000000002</v>
      </c>
      <c r="C7">
        <v>0.44740000000000002</v>
      </c>
      <c r="D7">
        <v>1.4200000000000001E-2</v>
      </c>
      <c r="E7">
        <v>-7.3300000000000004E-2</v>
      </c>
      <c r="F7">
        <v>-2.5999999999999999E-2</v>
      </c>
      <c r="G7">
        <v>4.5999999999999999E-3</v>
      </c>
      <c r="H7">
        <v>20</v>
      </c>
      <c r="I7">
        <v>1.7471000000000001</v>
      </c>
      <c r="J7">
        <v>1.4519</v>
      </c>
      <c r="K7">
        <v>0.36209999999999998</v>
      </c>
      <c r="L7">
        <v>-2.8299999999999999E-2</v>
      </c>
      <c r="M7">
        <v>-2.8E-3</v>
      </c>
      <c r="N7">
        <v>3.0000000000000001E-3</v>
      </c>
      <c r="O7">
        <f t="shared" si="0"/>
        <v>0.34202014332566871</v>
      </c>
      <c r="P7">
        <f t="shared" si="1"/>
        <v>0.12495101211526841</v>
      </c>
      <c r="Q7">
        <f t="shared" si="2"/>
        <v>0.1133763889310765</v>
      </c>
      <c r="R7">
        <f t="shared" si="3"/>
        <v>2.2462767943328639E-2</v>
      </c>
      <c r="S7">
        <f t="shared" si="4"/>
        <v>-6.0648876509226393E-3</v>
      </c>
      <c r="T7">
        <f t="shared" si="5"/>
        <v>-1.7191807514426384E-3</v>
      </c>
      <c r="U7">
        <f t="shared" si="6"/>
        <v>4.5367269829736287E-4</v>
      </c>
    </row>
    <row r="8" spans="1:23" x14ac:dyDescent="0.3">
      <c r="A8">
        <v>30</v>
      </c>
      <c r="B8">
        <v>0.34279999999999999</v>
      </c>
      <c r="C8">
        <v>0.53669999999999995</v>
      </c>
      <c r="D8">
        <v>1.7399999999999999E-2</v>
      </c>
      <c r="E8">
        <v>-0.16009999999999999</v>
      </c>
      <c r="F8">
        <v>-3.5400000000000001E-2</v>
      </c>
      <c r="G8">
        <v>7.4000000000000003E-3</v>
      </c>
      <c r="H8">
        <v>30</v>
      </c>
      <c r="I8">
        <v>1.5597000000000001</v>
      </c>
      <c r="J8">
        <v>1.3306</v>
      </c>
      <c r="K8">
        <v>0.3246</v>
      </c>
      <c r="L8">
        <v>-5.2299999999999999E-2</v>
      </c>
      <c r="M8">
        <v>-8.6E-3</v>
      </c>
      <c r="N8">
        <v>3.3999999999999998E-3</v>
      </c>
      <c r="O8">
        <f t="shared" si="0"/>
        <v>0.49999999999999994</v>
      </c>
      <c r="P8">
        <f t="shared" si="1"/>
        <v>0.16602444509596057</v>
      </c>
      <c r="Q8">
        <f t="shared" si="2"/>
        <v>0.16295266561245056</v>
      </c>
      <c r="R8">
        <f t="shared" si="3"/>
        <v>2.9845130209103028E-2</v>
      </c>
      <c r="S8">
        <f t="shared" si="4"/>
        <v>-1.8535396656179776E-2</v>
      </c>
      <c r="T8">
        <f t="shared" si="5"/>
        <v>-3.8397243543875242E-3</v>
      </c>
      <c r="U8">
        <f t="shared" si="6"/>
        <v>9.4247779607693771E-4</v>
      </c>
    </row>
    <row r="9" spans="1:23" x14ac:dyDescent="0.3">
      <c r="A9">
        <v>40</v>
      </c>
      <c r="B9">
        <v>0.34889999999999999</v>
      </c>
      <c r="C9">
        <v>0.64959999999999996</v>
      </c>
      <c r="D9">
        <v>2.1999999999999999E-2</v>
      </c>
      <c r="E9">
        <v>-0.27129999999999999</v>
      </c>
      <c r="F9">
        <v>-4.1300000000000003E-2</v>
      </c>
      <c r="G9">
        <v>1.12E-2</v>
      </c>
      <c r="H9">
        <v>40</v>
      </c>
      <c r="I9">
        <v>1.3469</v>
      </c>
      <c r="J9">
        <v>1.1841999999999999</v>
      </c>
      <c r="K9">
        <v>0.28410000000000002</v>
      </c>
      <c r="L9">
        <v>-7.0999999999999994E-2</v>
      </c>
      <c r="M9">
        <v>-1.5699999999999999E-2</v>
      </c>
      <c r="N9">
        <v>3.0000000000000001E-3</v>
      </c>
      <c r="O9">
        <f t="shared" si="0"/>
        <v>0.64278760968653925</v>
      </c>
      <c r="P9">
        <f t="shared" si="1"/>
        <v>0.19024773513336093</v>
      </c>
      <c r="Q9">
        <f t="shared" si="2"/>
        <v>0.20572962418183585</v>
      </c>
      <c r="R9">
        <f t="shared" si="3"/>
        <v>3.4340624911146235E-2</v>
      </c>
      <c r="S9">
        <f t="shared" si="4"/>
        <v>-3.8401816096325883E-2</v>
      </c>
      <c r="T9">
        <f t="shared" si="5"/>
        <v>-6.3946933026309541E-3</v>
      </c>
      <c r="U9">
        <f t="shared" si="6"/>
        <v>1.5930639455677112E-3</v>
      </c>
    </row>
    <row r="10" spans="1:23" x14ac:dyDescent="0.3">
      <c r="A10">
        <v>50</v>
      </c>
      <c r="B10">
        <v>0.36259999999999998</v>
      </c>
      <c r="C10">
        <v>0.77300000000000002</v>
      </c>
      <c r="D10">
        <v>2.81E-2</v>
      </c>
      <c r="E10">
        <v>-0.39529999999999998</v>
      </c>
      <c r="F10">
        <v>-4.3299999999999998E-2</v>
      </c>
      <c r="G10">
        <v>1.66E-2</v>
      </c>
      <c r="H10">
        <v>50</v>
      </c>
      <c r="I10">
        <v>1.139</v>
      </c>
      <c r="J10">
        <v>1.0278</v>
      </c>
      <c r="K10">
        <v>0.24629999999999999</v>
      </c>
      <c r="L10">
        <v>-7.8899999999999998E-2</v>
      </c>
      <c r="M10">
        <v>-2.1299999999999999E-2</v>
      </c>
      <c r="N10">
        <v>1.9E-3</v>
      </c>
      <c r="O10">
        <f t="shared" si="0"/>
        <v>0.76604444311897801</v>
      </c>
      <c r="P10">
        <f t="shared" si="1"/>
        <v>0.20076388619947333</v>
      </c>
      <c r="Q10">
        <f t="shared" si="2"/>
        <v>0.24076691946457884</v>
      </c>
      <c r="R10">
        <f t="shared" si="3"/>
        <v>3.6687273823345412E-2</v>
      </c>
      <c r="S10">
        <f t="shared" si="4"/>
        <v>-6.3400529325912516E-2</v>
      </c>
      <c r="T10">
        <f t="shared" si="5"/>
        <v>-8.6370185458750481E-3</v>
      </c>
      <c r="U10">
        <f t="shared" si="6"/>
        <v>2.4734495835710283E-3</v>
      </c>
    </row>
    <row r="11" spans="1:23" x14ac:dyDescent="0.3">
      <c r="A11">
        <v>60</v>
      </c>
      <c r="B11">
        <v>0.38150000000000001</v>
      </c>
      <c r="C11">
        <v>0.89059999999999995</v>
      </c>
      <c r="D11">
        <v>3.6200000000000003E-2</v>
      </c>
      <c r="E11">
        <v>-0.5161</v>
      </c>
      <c r="F11">
        <v>-4.1799999999999997E-2</v>
      </c>
      <c r="G11">
        <v>2.4199999999999999E-2</v>
      </c>
      <c r="H11">
        <v>60</v>
      </c>
      <c r="I11">
        <v>0.95540000000000003</v>
      </c>
      <c r="J11">
        <v>0.87380000000000002</v>
      </c>
      <c r="K11">
        <v>0.2142</v>
      </c>
      <c r="L11">
        <v>-7.5600000000000001E-2</v>
      </c>
      <c r="M11">
        <v>-2.3300000000000001E-2</v>
      </c>
      <c r="N11">
        <v>5.9999999999999995E-4</v>
      </c>
      <c r="O11">
        <f t="shared" si="0"/>
        <v>0.8660254037844386</v>
      </c>
      <c r="P11">
        <f t="shared" si="1"/>
        <v>0.20207236417039381</v>
      </c>
      <c r="Q11">
        <f t="shared" si="2"/>
        <v>0.2666889665212378</v>
      </c>
      <c r="R11">
        <f t="shared" si="3"/>
        <v>3.7847946733687347E-2</v>
      </c>
      <c r="S11">
        <f t="shared" si="4"/>
        <v>-8.9435423651448881E-2</v>
      </c>
      <c r="T11">
        <f t="shared" si="5"/>
        <v>-9.8398615509706303E-3</v>
      </c>
      <c r="U11">
        <f t="shared" si="6"/>
        <v>3.7485186860840495E-3</v>
      </c>
    </row>
    <row r="12" spans="1:23" x14ac:dyDescent="0.3">
      <c r="A12">
        <v>70</v>
      </c>
      <c r="B12">
        <v>0.40229999999999999</v>
      </c>
      <c r="C12">
        <v>0.98450000000000004</v>
      </c>
      <c r="D12">
        <v>4.6800000000000001E-2</v>
      </c>
      <c r="E12">
        <v>-0.61650000000000005</v>
      </c>
      <c r="F12">
        <v>-3.7600000000000001E-2</v>
      </c>
      <c r="G12">
        <v>3.4200000000000001E-2</v>
      </c>
      <c r="H12">
        <v>70</v>
      </c>
      <c r="I12">
        <v>0.80479999999999996</v>
      </c>
      <c r="J12">
        <v>0.73219999999999996</v>
      </c>
      <c r="K12">
        <v>0.1883</v>
      </c>
      <c r="L12">
        <v>-6.4500000000000002E-2</v>
      </c>
      <c r="M12">
        <v>-2.1000000000000001E-2</v>
      </c>
      <c r="N12">
        <v>-8.9999999999999998E-4</v>
      </c>
      <c r="O12">
        <f t="shared" si="0"/>
        <v>0.93969262078590832</v>
      </c>
      <c r="P12">
        <f t="shared" si="1"/>
        <v>0.19797321411635127</v>
      </c>
      <c r="Q12">
        <f t="shared" si="2"/>
        <v>0.28155133516157754</v>
      </c>
      <c r="R12">
        <f t="shared" si="3"/>
        <v>3.8558116675299639E-2</v>
      </c>
      <c r="S12">
        <f t="shared" si="4"/>
        <v>-0.11168897258987259</v>
      </c>
      <c r="T12">
        <f t="shared" si="5"/>
        <v>-9.6108278909934428E-3</v>
      </c>
      <c r="U12">
        <f t="shared" si="6"/>
        <v>5.4614431530730662E-3</v>
      </c>
    </row>
    <row r="13" spans="1:23" x14ac:dyDescent="0.3">
      <c r="A13">
        <v>80</v>
      </c>
      <c r="B13">
        <v>0.42159999999999997</v>
      </c>
      <c r="C13">
        <v>1.0386</v>
      </c>
      <c r="D13">
        <v>6.0100000000000001E-2</v>
      </c>
      <c r="E13">
        <v>-0.68</v>
      </c>
      <c r="F13">
        <v>-3.2000000000000001E-2</v>
      </c>
      <c r="G13">
        <v>4.6199999999999998E-2</v>
      </c>
      <c r="H13">
        <v>80</v>
      </c>
      <c r="I13">
        <v>0.68710000000000004</v>
      </c>
      <c r="J13">
        <v>0.61019999999999996</v>
      </c>
      <c r="K13">
        <v>0.16750000000000001</v>
      </c>
      <c r="L13">
        <v>-5.1499999999999997E-2</v>
      </c>
      <c r="M13">
        <v>-1.4800000000000001E-2</v>
      </c>
      <c r="N13">
        <v>-2.0999999999999999E-3</v>
      </c>
      <c r="O13">
        <f t="shared" si="0"/>
        <v>0.98480775301220802</v>
      </c>
      <c r="P13">
        <f t="shared" si="1"/>
        <v>0.19056488366919452</v>
      </c>
      <c r="Q13">
        <f t="shared" si="2"/>
        <v>0.28339801586882646</v>
      </c>
      <c r="R13">
        <f t="shared" si="3"/>
        <v>3.9120201608287788E-2</v>
      </c>
      <c r="S13">
        <f t="shared" si="4"/>
        <v>-0.12573122792821845</v>
      </c>
      <c r="T13">
        <f t="shared" si="5"/>
        <v>-8.0440484853597036E-3</v>
      </c>
      <c r="U13">
        <f t="shared" si="6"/>
        <v>7.5799687650504894E-3</v>
      </c>
    </row>
    <row r="14" spans="1:23" x14ac:dyDescent="0.3">
      <c r="A14">
        <v>90</v>
      </c>
      <c r="B14">
        <v>0.43530000000000002</v>
      </c>
      <c r="C14">
        <v>1.0415000000000001</v>
      </c>
      <c r="D14">
        <v>7.6200000000000004E-2</v>
      </c>
      <c r="E14">
        <v>-0.6946</v>
      </c>
      <c r="F14">
        <v>-2.6800000000000001E-2</v>
      </c>
      <c r="G14">
        <v>5.9700000000000003E-2</v>
      </c>
      <c r="H14">
        <v>90</v>
      </c>
      <c r="I14">
        <v>0.59719999999999995</v>
      </c>
      <c r="J14">
        <v>0.51170000000000004</v>
      </c>
      <c r="K14">
        <v>0.14960000000000001</v>
      </c>
      <c r="L14">
        <v>-4.2299999999999997E-2</v>
      </c>
      <c r="M14">
        <v>-6.0000000000000001E-3</v>
      </c>
      <c r="N14">
        <v>-2.8999999999999998E-3</v>
      </c>
      <c r="O14">
        <f t="shared" si="0"/>
        <v>1</v>
      </c>
      <c r="P14">
        <f t="shared" si="1"/>
        <v>0.1802052452684145</v>
      </c>
      <c r="Q14">
        <f t="shared" si="2"/>
        <v>0.2710845394197593</v>
      </c>
      <c r="R14">
        <f t="shared" si="3"/>
        <v>3.9409534510031964E-2</v>
      </c>
      <c r="S14">
        <f t="shared" si="4"/>
        <v>-0.12861331257946215</v>
      </c>
      <c r="T14">
        <f t="shared" si="5"/>
        <v>-5.7246799465414016E-3</v>
      </c>
      <c r="U14">
        <f t="shared" si="6"/>
        <v>9.9134701513277929E-3</v>
      </c>
    </row>
    <row r="15" spans="1:23" x14ac:dyDescent="0.3">
      <c r="A15">
        <v>100</v>
      </c>
      <c r="B15">
        <v>0.43990000000000001</v>
      </c>
      <c r="C15">
        <v>0.98919999999999997</v>
      </c>
      <c r="D15">
        <v>9.4700000000000006E-2</v>
      </c>
      <c r="E15">
        <v>-0.65549999999999997</v>
      </c>
      <c r="F15">
        <v>-2.41E-2</v>
      </c>
      <c r="G15">
        <v>7.3599999999999999E-2</v>
      </c>
      <c r="H15">
        <v>100</v>
      </c>
      <c r="I15">
        <v>0.52749999999999997</v>
      </c>
      <c r="J15">
        <v>0.43790000000000001</v>
      </c>
      <c r="K15">
        <v>0.1326</v>
      </c>
      <c r="L15">
        <v>-4.0899999999999999E-2</v>
      </c>
      <c r="M15">
        <v>3.8E-3</v>
      </c>
      <c r="N15">
        <v>-3.3E-3</v>
      </c>
      <c r="O15">
        <f t="shared" si="0"/>
        <v>0.98480775301220802</v>
      </c>
      <c r="P15">
        <f t="shared" si="1"/>
        <v>0.16627804497301235</v>
      </c>
      <c r="Q15">
        <f t="shared" si="2"/>
        <v>0.24529191439010323</v>
      </c>
      <c r="R15">
        <f t="shared" si="3"/>
        <v>3.906863719492009E-2</v>
      </c>
      <c r="S15">
        <f t="shared" si="4"/>
        <v>-0.11969819156419866</v>
      </c>
      <c r="T15">
        <f t="shared" si="5"/>
        <v>-3.4891919712137171E-3</v>
      </c>
      <c r="U15">
        <f t="shared" si="6"/>
        <v>1.2083260865828784E-2</v>
      </c>
    </row>
    <row r="16" spans="1:23" x14ac:dyDescent="0.3">
      <c r="A16">
        <v>110</v>
      </c>
      <c r="B16">
        <v>0.43230000000000002</v>
      </c>
      <c r="C16">
        <v>0.88649999999999995</v>
      </c>
      <c r="D16">
        <v>0.115</v>
      </c>
      <c r="E16">
        <v>-0.56659999999999999</v>
      </c>
      <c r="F16">
        <v>-2.58E-2</v>
      </c>
      <c r="G16">
        <v>8.6699999999999999E-2</v>
      </c>
      <c r="H16">
        <v>110</v>
      </c>
      <c r="I16">
        <v>0.4703</v>
      </c>
      <c r="J16">
        <v>0.3861</v>
      </c>
      <c r="K16">
        <v>0.115</v>
      </c>
      <c r="L16">
        <v>-4.8099999999999997E-2</v>
      </c>
      <c r="M16">
        <v>1.29E-2</v>
      </c>
      <c r="N16">
        <v>-3.0000000000000001E-3</v>
      </c>
      <c r="O16">
        <f t="shared" si="0"/>
        <v>0.93969262078590843</v>
      </c>
      <c r="P16">
        <f t="shared" si="1"/>
        <v>0.1480329906896021</v>
      </c>
      <c r="Q16">
        <f t="shared" si="2"/>
        <v>0.20871569239041396</v>
      </c>
      <c r="R16">
        <f t="shared" si="3"/>
        <v>3.7721679435639803E-2</v>
      </c>
      <c r="S16">
        <f t="shared" si="4"/>
        <v>-0.10081528847429472</v>
      </c>
      <c r="T16">
        <f t="shared" si="5"/>
        <v>-2.1156941944337104E-3</v>
      </c>
      <c r="U16">
        <f t="shared" si="6"/>
        <v>1.3727411168535006E-2</v>
      </c>
    </row>
    <row r="17" spans="1:23" x14ac:dyDescent="0.3">
      <c r="A17">
        <v>120</v>
      </c>
      <c r="B17">
        <v>0.4118</v>
      </c>
      <c r="C17">
        <v>0.74729999999999996</v>
      </c>
      <c r="D17">
        <v>0.1358</v>
      </c>
      <c r="E17">
        <v>-0.441</v>
      </c>
      <c r="F17">
        <v>-3.2899999999999999E-2</v>
      </c>
      <c r="G17">
        <v>9.74E-2</v>
      </c>
      <c r="H17">
        <v>120</v>
      </c>
      <c r="I17">
        <v>0.41949999999999998</v>
      </c>
      <c r="J17">
        <v>0.35110000000000002</v>
      </c>
      <c r="K17">
        <v>9.6500000000000002E-2</v>
      </c>
      <c r="L17">
        <v>-6.1100000000000002E-2</v>
      </c>
      <c r="M17">
        <v>1.9800000000000002E-2</v>
      </c>
      <c r="N17">
        <v>-2E-3</v>
      </c>
      <c r="O17">
        <f t="shared" si="0"/>
        <v>0.86602540378443871</v>
      </c>
      <c r="P17">
        <f t="shared" si="1"/>
        <v>0.12565095095732542</v>
      </c>
      <c r="Q17">
        <f t="shared" si="2"/>
        <v>0.16602310180623875</v>
      </c>
      <c r="R17">
        <f t="shared" si="3"/>
        <v>3.5112132692634065E-2</v>
      </c>
      <c r="S17">
        <f t="shared" si="4"/>
        <v>-7.5892388398500071E-2</v>
      </c>
      <c r="T17">
        <f t="shared" si="5"/>
        <v>-1.9800643059556871E-3</v>
      </c>
      <c r="U17">
        <f t="shared" si="6"/>
        <v>1.4419704945662032E-2</v>
      </c>
    </row>
    <row r="18" spans="1:23" x14ac:dyDescent="0.3">
      <c r="A18">
        <v>130</v>
      </c>
      <c r="B18">
        <v>0.38</v>
      </c>
      <c r="C18">
        <v>0.59240000000000004</v>
      </c>
      <c r="D18">
        <v>0.15570000000000001</v>
      </c>
      <c r="E18">
        <v>-0.29909999999999998</v>
      </c>
      <c r="F18">
        <v>-4.5100000000000001E-2</v>
      </c>
      <c r="G18">
        <v>0.1043</v>
      </c>
      <c r="H18">
        <v>130</v>
      </c>
      <c r="I18">
        <v>0.37130000000000002</v>
      </c>
      <c r="J18">
        <v>0.32450000000000001</v>
      </c>
      <c r="K18">
        <v>7.8200000000000006E-2</v>
      </c>
      <c r="L18">
        <v>-7.3899999999999993E-2</v>
      </c>
      <c r="M18">
        <v>2.3199999999999998E-2</v>
      </c>
      <c r="N18">
        <v>-2.9999999999999997E-4</v>
      </c>
      <c r="O18">
        <f t="shared" si="0"/>
        <v>0.76604444311897801</v>
      </c>
      <c r="P18">
        <f t="shared" si="1"/>
        <v>0.10044879308848184</v>
      </c>
      <c r="Q18">
        <f t="shared" si="2"/>
        <v>0.12258950936087978</v>
      </c>
      <c r="R18">
        <f t="shared" si="3"/>
        <v>3.1272424734987217E-2</v>
      </c>
      <c r="S18">
        <f t="shared" si="4"/>
        <v>-4.9870091603891553E-2</v>
      </c>
      <c r="T18">
        <f t="shared" si="5"/>
        <v>-2.9280295070381367E-3</v>
      </c>
      <c r="U18">
        <f t="shared" si="6"/>
        <v>1.3904797658993891E-2</v>
      </c>
    </row>
    <row r="19" spans="1:23" x14ac:dyDescent="0.3">
      <c r="A19">
        <v>140</v>
      </c>
      <c r="B19">
        <v>0.34210000000000002</v>
      </c>
      <c r="C19">
        <v>0.44629999999999997</v>
      </c>
      <c r="D19">
        <v>0.17269999999999999</v>
      </c>
      <c r="E19">
        <v>-0.1663</v>
      </c>
      <c r="F19">
        <v>-5.9499999999999997E-2</v>
      </c>
      <c r="G19">
        <v>0.1052</v>
      </c>
      <c r="H19">
        <v>140</v>
      </c>
      <c r="I19">
        <v>0.32350000000000001</v>
      </c>
      <c r="J19">
        <v>0.29670000000000002</v>
      </c>
      <c r="K19">
        <v>6.1600000000000002E-2</v>
      </c>
      <c r="L19">
        <v>-7.8700000000000006E-2</v>
      </c>
      <c r="M19">
        <v>2.2800000000000001E-2</v>
      </c>
      <c r="N19">
        <v>2.2000000000000001E-3</v>
      </c>
      <c r="O19">
        <f t="shared" si="0"/>
        <v>0.64278760968653947</v>
      </c>
      <c r="P19">
        <f t="shared" si="1"/>
        <v>7.4672067758441471E-2</v>
      </c>
      <c r="Q19">
        <f t="shared" si="2"/>
        <v>8.3355388137803521E-2</v>
      </c>
      <c r="R19">
        <f t="shared" si="3"/>
        <v>2.6285555101867253E-2</v>
      </c>
      <c r="S19">
        <f t="shared" si="4"/>
        <v>-2.7485962441133056E-2</v>
      </c>
      <c r="T19">
        <f t="shared" si="5"/>
        <v>-4.117284986079931E-3</v>
      </c>
      <c r="U19">
        <f t="shared" si="6"/>
        <v>1.204894843337833E-2</v>
      </c>
    </row>
    <row r="20" spans="1:23" x14ac:dyDescent="0.3">
      <c r="A20">
        <v>150</v>
      </c>
      <c r="B20">
        <v>0.30809999999999998</v>
      </c>
      <c r="C20">
        <v>0.33160000000000001</v>
      </c>
      <c r="D20">
        <v>0.18459999999999999</v>
      </c>
      <c r="E20">
        <v>-6.6500000000000004E-2</v>
      </c>
      <c r="F20">
        <v>-7.0199999999999999E-2</v>
      </c>
      <c r="G20">
        <v>9.7699999999999995E-2</v>
      </c>
      <c r="H20">
        <v>150</v>
      </c>
      <c r="I20">
        <v>0.27539999999999998</v>
      </c>
      <c r="J20">
        <v>0.2586</v>
      </c>
      <c r="K20">
        <v>4.8399999999999999E-2</v>
      </c>
      <c r="L20">
        <v>-6.88E-2</v>
      </c>
      <c r="M20">
        <v>1.9E-2</v>
      </c>
      <c r="N20">
        <v>4.7999999999999996E-3</v>
      </c>
      <c r="O20">
        <f t="shared" si="0"/>
        <v>0.49999999999999994</v>
      </c>
      <c r="P20">
        <f t="shared" si="1"/>
        <v>5.0919980926934547E-2</v>
      </c>
      <c r="Q20">
        <f t="shared" si="2"/>
        <v>5.1504666226352656E-2</v>
      </c>
      <c r="R20">
        <f t="shared" si="3"/>
        <v>2.0333085785733934E-2</v>
      </c>
      <c r="S20">
        <f t="shared" si="4"/>
        <v>-1.1807152389741638E-2</v>
      </c>
      <c r="T20">
        <f t="shared" si="5"/>
        <v>-4.4680428851054822E-3</v>
      </c>
      <c r="U20">
        <f t="shared" si="6"/>
        <v>8.9448124164709375E-3</v>
      </c>
    </row>
    <row r="21" spans="1:23" x14ac:dyDescent="0.3">
      <c r="A21">
        <v>160</v>
      </c>
      <c r="B21">
        <v>0.29420000000000002</v>
      </c>
      <c r="C21">
        <v>0.26040000000000002</v>
      </c>
      <c r="D21">
        <v>0.1898</v>
      </c>
      <c r="E21">
        <v>-1.34E-2</v>
      </c>
      <c r="F21">
        <v>-6.7599999999999993E-2</v>
      </c>
      <c r="G21">
        <v>7.8100000000000003E-2</v>
      </c>
      <c r="H21">
        <v>160</v>
      </c>
      <c r="I21">
        <v>0.22789999999999999</v>
      </c>
      <c r="J21">
        <v>0.2079</v>
      </c>
      <c r="K21">
        <v>3.95E-2</v>
      </c>
      <c r="L21">
        <v>-4.3400000000000001E-2</v>
      </c>
      <c r="M21">
        <v>1.2699999999999999E-2</v>
      </c>
      <c r="N21">
        <v>6.1999999999999998E-3</v>
      </c>
      <c r="O21">
        <f t="shared" si="0"/>
        <v>0.34202014332566888</v>
      </c>
      <c r="P21">
        <f t="shared" si="1"/>
        <v>3.1166120497507013E-2</v>
      </c>
      <c r="Q21">
        <f t="shared" si="2"/>
        <v>2.7954595343770414E-2</v>
      </c>
      <c r="R21">
        <f t="shared" si="3"/>
        <v>1.3687782857840178E-2</v>
      </c>
      <c r="S21">
        <f t="shared" si="4"/>
        <v>-3.3906064820118723E-3</v>
      </c>
      <c r="T21">
        <f t="shared" si="5"/>
        <v>-3.2771883074375302E-3</v>
      </c>
      <c r="U21">
        <f t="shared" si="6"/>
        <v>5.0321853245352249E-3</v>
      </c>
    </row>
    <row r="22" spans="1:23" x14ac:dyDescent="0.3">
      <c r="A22">
        <v>170</v>
      </c>
      <c r="B22">
        <v>0.31969999999999998</v>
      </c>
      <c r="C22">
        <v>0.22850000000000001</v>
      </c>
      <c r="D22">
        <v>0.18970000000000001</v>
      </c>
      <c r="E22">
        <v>4.0000000000000002E-4</v>
      </c>
      <c r="F22">
        <v>-4.3200000000000002E-2</v>
      </c>
      <c r="G22">
        <v>4.4400000000000002E-2</v>
      </c>
      <c r="H22">
        <v>170</v>
      </c>
      <c r="I22">
        <v>0.18740000000000001</v>
      </c>
      <c r="J22">
        <v>0.15740000000000001</v>
      </c>
      <c r="K22">
        <v>3.4500000000000003E-2</v>
      </c>
      <c r="L22">
        <v>-1.37E-2</v>
      </c>
      <c r="M22">
        <v>6.0000000000000001E-3</v>
      </c>
      <c r="N22">
        <v>4.4999999999999997E-3</v>
      </c>
      <c r="O22">
        <f t="shared" si="0"/>
        <v>0.17364817766693028</v>
      </c>
      <c r="P22">
        <f t="shared" si="1"/>
        <v>1.5368844205146788E-2</v>
      </c>
      <c r="Q22">
        <f t="shared" si="2"/>
        <v>1.1695596487411055E-2</v>
      </c>
      <c r="R22">
        <f t="shared" si="3"/>
        <v>6.7949021313230351E-3</v>
      </c>
      <c r="S22">
        <f t="shared" si="4"/>
        <v>-4.0308741457001048E-4</v>
      </c>
      <c r="T22">
        <f t="shared" si="5"/>
        <v>-1.127432467819879E-3</v>
      </c>
      <c r="U22">
        <f t="shared" si="6"/>
        <v>1.4820281633438728E-3</v>
      </c>
    </row>
    <row r="23" spans="1:23" x14ac:dyDescent="0.3">
      <c r="A23">
        <v>180</v>
      </c>
      <c r="B23">
        <v>0.3906</v>
      </c>
      <c r="C23">
        <v>0.22070000000000001</v>
      </c>
      <c r="D23">
        <v>0.18870000000000001</v>
      </c>
      <c r="E23">
        <v>0</v>
      </c>
      <c r="F23">
        <v>0</v>
      </c>
      <c r="G23">
        <v>0</v>
      </c>
      <c r="H23">
        <v>180</v>
      </c>
      <c r="I23">
        <v>0.16489999999999999</v>
      </c>
      <c r="J23">
        <v>0.1351</v>
      </c>
      <c r="K23">
        <v>3.3000000000000002E-2</v>
      </c>
      <c r="L23">
        <v>0</v>
      </c>
      <c r="M23">
        <v>0</v>
      </c>
      <c r="N23">
        <v>0</v>
      </c>
      <c r="O23">
        <f t="shared" si="0"/>
        <v>1.22514845490862E-16</v>
      </c>
      <c r="P23">
        <f t="shared" si="1"/>
        <v>1.187818670913351E-17</v>
      </c>
      <c r="Q23">
        <f t="shared" si="2"/>
        <v>7.6080266986673313E-18</v>
      </c>
      <c r="R23">
        <f t="shared" si="3"/>
        <v>4.7405832464714653E-18</v>
      </c>
      <c r="S23">
        <f t="shared" si="4"/>
        <v>0</v>
      </c>
      <c r="T23">
        <f t="shared" si="5"/>
        <v>0</v>
      </c>
      <c r="U23">
        <f t="shared" si="6"/>
        <v>0</v>
      </c>
    </row>
    <row r="24" spans="1:23" x14ac:dyDescent="0.3">
      <c r="P24">
        <f t="shared" ref="P24:U24" si="7">SUM(P5:P23)*2*PI()</f>
        <v>14.030858459421788</v>
      </c>
      <c r="Q24">
        <f t="shared" si="7"/>
        <v>17.599064371567255</v>
      </c>
      <c r="R24">
        <f t="shared" si="7"/>
        <v>3.1460354618760302</v>
      </c>
      <c r="S24">
        <f t="shared" si="7"/>
        <v>-6.107510650891772</v>
      </c>
      <c r="T24">
        <f t="shared" si="7"/>
        <v>-0.48841860486616667</v>
      </c>
      <c r="U24">
        <f t="shared" si="7"/>
        <v>0.71584608583365605</v>
      </c>
      <c r="V24">
        <f>-S24/Q24</f>
        <v>0.34703609930303797</v>
      </c>
      <c r="W24">
        <f>-T24/Q24</f>
        <v>2.7752532438897567E-2</v>
      </c>
    </row>
    <row r="25" spans="1:23" x14ac:dyDescent="0.3">
      <c r="E25" t="s">
        <v>44</v>
      </c>
      <c r="F25" t="s">
        <v>42</v>
      </c>
      <c r="G25" t="s">
        <v>43</v>
      </c>
      <c r="Q25" t="s">
        <v>36</v>
      </c>
      <c r="R25" t="s">
        <v>37</v>
      </c>
    </row>
    <row r="26" spans="1:23" x14ac:dyDescent="0.3">
      <c r="P26" t="s">
        <v>39</v>
      </c>
      <c r="Q26" t="s">
        <v>38</v>
      </c>
      <c r="R26" t="s">
        <v>40</v>
      </c>
      <c r="U26" t="s">
        <v>41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5"/>
  <sheetViews>
    <sheetView topLeftCell="A43" workbookViewId="0">
      <selection activeCell="P25" sqref="P25"/>
    </sheetView>
  </sheetViews>
  <sheetFormatPr defaultRowHeight="16.5" x14ac:dyDescent="0.3"/>
  <cols>
    <col min="6" max="6" width="9.125" customWidth="1"/>
  </cols>
  <sheetData>
    <row r="2" spans="1:23" x14ac:dyDescent="0.3">
      <c r="A2" t="s">
        <v>0</v>
      </c>
      <c r="B2">
        <v>1.9</v>
      </c>
      <c r="C2" t="s">
        <v>1</v>
      </c>
      <c r="D2">
        <v>0.9</v>
      </c>
      <c r="E2" t="s">
        <v>2</v>
      </c>
      <c r="F2">
        <v>0</v>
      </c>
      <c r="H2" t="s">
        <v>0</v>
      </c>
      <c r="I2">
        <v>1.9</v>
      </c>
      <c r="J2" t="s">
        <v>1</v>
      </c>
      <c r="K2">
        <v>0.9</v>
      </c>
      <c r="L2" t="s">
        <v>2</v>
      </c>
      <c r="M2">
        <v>0</v>
      </c>
    </row>
    <row r="3" spans="1:23" x14ac:dyDescent="0.3">
      <c r="A3" t="s">
        <v>28</v>
      </c>
      <c r="B3" t="s">
        <v>29</v>
      </c>
      <c r="C3" t="s">
        <v>30</v>
      </c>
      <c r="D3" t="s">
        <v>31</v>
      </c>
      <c r="E3" t="s">
        <v>32</v>
      </c>
      <c r="F3" t="s">
        <v>33</v>
      </c>
      <c r="G3" t="s">
        <v>34</v>
      </c>
      <c r="H3" t="s">
        <v>28</v>
      </c>
      <c r="I3" t="s">
        <v>29</v>
      </c>
      <c r="J3" t="s">
        <v>30</v>
      </c>
      <c r="K3" t="s">
        <v>31</v>
      </c>
      <c r="L3" t="s">
        <v>32</v>
      </c>
      <c r="M3" t="s">
        <v>33</v>
      </c>
      <c r="N3" t="s">
        <v>34</v>
      </c>
    </row>
    <row r="4" spans="1:23" x14ac:dyDescent="0.3">
      <c r="A4" t="s">
        <v>19</v>
      </c>
      <c r="B4" t="s">
        <v>8</v>
      </c>
      <c r="C4" t="s">
        <v>12</v>
      </c>
      <c r="D4" t="s">
        <v>10</v>
      </c>
      <c r="E4">
        <v>1200</v>
      </c>
      <c r="F4" s="1">
        <v>39369</v>
      </c>
      <c r="H4" t="s">
        <v>7</v>
      </c>
      <c r="I4" t="s">
        <v>8</v>
      </c>
      <c r="J4" t="s">
        <v>12</v>
      </c>
      <c r="K4" t="s">
        <v>10</v>
      </c>
      <c r="L4">
        <v>1200</v>
      </c>
      <c r="M4" s="1">
        <v>39369</v>
      </c>
    </row>
    <row r="5" spans="1:23" x14ac:dyDescent="0.3">
      <c r="A5" t="s">
        <v>9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9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  <c r="N5" t="s">
        <v>18</v>
      </c>
      <c r="O5" t="s">
        <v>27</v>
      </c>
      <c r="P5" t="s">
        <v>13</v>
      </c>
      <c r="Q5" t="s">
        <v>14</v>
      </c>
      <c r="R5" t="s">
        <v>15</v>
      </c>
      <c r="S5" t="s">
        <v>16</v>
      </c>
      <c r="T5" t="s">
        <v>17</v>
      </c>
      <c r="U5" t="s">
        <v>18</v>
      </c>
      <c r="V5" t="s">
        <v>21</v>
      </c>
      <c r="W5" t="s">
        <v>23</v>
      </c>
    </row>
    <row r="6" spans="1:23" x14ac:dyDescent="0.3">
      <c r="A6">
        <v>0</v>
      </c>
      <c r="B6">
        <v>1.9292</v>
      </c>
      <c r="C6">
        <v>1.8303</v>
      </c>
      <c r="D6">
        <v>0.1099</v>
      </c>
      <c r="E6">
        <v>0</v>
      </c>
      <c r="F6">
        <v>0</v>
      </c>
      <c r="G6">
        <v>0</v>
      </c>
      <c r="H6">
        <v>0</v>
      </c>
      <c r="I6">
        <v>0.84160000000000001</v>
      </c>
      <c r="J6">
        <v>0.41770000000000002</v>
      </c>
      <c r="K6">
        <v>0.47089999999999999</v>
      </c>
      <c r="L6">
        <v>0</v>
      </c>
      <c r="M6">
        <v>0</v>
      </c>
      <c r="N6">
        <v>0</v>
      </c>
      <c r="O6">
        <f t="shared" ref="O6:O24" si="0">SIN(A6*PI()/180)</f>
        <v>0</v>
      </c>
      <c r="P6">
        <f t="shared" ref="P6:U24" si="1">(B6+I6)*$O6*10*PI()/180</f>
        <v>0</v>
      </c>
      <c r="Q6">
        <f t="shared" si="1"/>
        <v>0</v>
      </c>
      <c r="R6">
        <f t="shared" si="1"/>
        <v>0</v>
      </c>
      <c r="S6">
        <f t="shared" si="1"/>
        <v>0</v>
      </c>
      <c r="T6">
        <f t="shared" si="1"/>
        <v>0</v>
      </c>
      <c r="U6">
        <f t="shared" si="1"/>
        <v>0</v>
      </c>
    </row>
    <row r="7" spans="1:23" x14ac:dyDescent="0.3">
      <c r="A7">
        <v>10</v>
      </c>
      <c r="B7">
        <v>1.6809000000000001</v>
      </c>
      <c r="C7">
        <v>1.8532</v>
      </c>
      <c r="D7">
        <v>0.1101</v>
      </c>
      <c r="E7">
        <v>-2.1299999999999999E-2</v>
      </c>
      <c r="F7">
        <v>-0.13639999999999999</v>
      </c>
      <c r="G7">
        <v>-1.1999999999999999E-3</v>
      </c>
      <c r="H7">
        <v>10</v>
      </c>
      <c r="I7">
        <v>0.74839999999999995</v>
      </c>
      <c r="J7">
        <v>0.4511</v>
      </c>
      <c r="K7">
        <v>0.45929999999999999</v>
      </c>
      <c r="L7">
        <v>-3.4200000000000001E-2</v>
      </c>
      <c r="M7">
        <v>-4.6100000000000002E-2</v>
      </c>
      <c r="N7">
        <v>6.3899999999999998E-2</v>
      </c>
      <c r="O7">
        <f t="shared" si="0"/>
        <v>0.17364817766693033</v>
      </c>
      <c r="P7">
        <f t="shared" si="1"/>
        <v>7.362558317405464E-2</v>
      </c>
      <c r="Q7">
        <f t="shared" si="1"/>
        <v>6.983716762358462E-2</v>
      </c>
      <c r="R7">
        <f t="shared" si="1"/>
        <v>1.7256990515501058E-2</v>
      </c>
      <c r="S7">
        <f t="shared" si="1"/>
        <v>-1.6820565044086909E-3</v>
      </c>
      <c r="T7">
        <f t="shared" si="1"/>
        <v>-5.5310867036862353E-3</v>
      </c>
      <c r="U7">
        <f t="shared" si="1"/>
        <v>1.9002692401157641E-3</v>
      </c>
    </row>
    <row r="8" spans="1:23" x14ac:dyDescent="0.3">
      <c r="A8">
        <v>20</v>
      </c>
      <c r="B8">
        <v>1.4639</v>
      </c>
      <c r="C8">
        <v>1.9182999999999999</v>
      </c>
      <c r="D8">
        <v>0.1106</v>
      </c>
      <c r="E8">
        <v>-8.2400000000000001E-2</v>
      </c>
      <c r="F8">
        <v>-0.25940000000000002</v>
      </c>
      <c r="G8">
        <v>-6.9999999999999999E-4</v>
      </c>
      <c r="H8">
        <v>20</v>
      </c>
      <c r="I8">
        <v>0.65090000000000003</v>
      </c>
      <c r="J8">
        <v>0.54759999999999998</v>
      </c>
      <c r="K8">
        <v>0.4259</v>
      </c>
      <c r="L8">
        <v>-0.13289999999999999</v>
      </c>
      <c r="M8">
        <v>-8.6699999999999999E-2</v>
      </c>
      <c r="N8">
        <v>0.12089999999999999</v>
      </c>
      <c r="O8">
        <f t="shared" si="0"/>
        <v>0.34202014332566871</v>
      </c>
      <c r="P8">
        <f t="shared" si="1"/>
        <v>0.12624039767885037</v>
      </c>
      <c r="Q8">
        <f t="shared" si="1"/>
        <v>0.14719888246466672</v>
      </c>
      <c r="R8">
        <f t="shared" si="1"/>
        <v>3.2025710873228315E-2</v>
      </c>
      <c r="S8">
        <f t="shared" si="1"/>
        <v>-1.2852069992555558E-2</v>
      </c>
      <c r="T8">
        <f t="shared" si="1"/>
        <v>-2.0660015905357539E-2</v>
      </c>
      <c r="U8">
        <f t="shared" si="1"/>
        <v>7.1751918862293434E-3</v>
      </c>
    </row>
    <row r="9" spans="1:23" x14ac:dyDescent="0.3">
      <c r="A9">
        <v>30</v>
      </c>
      <c r="B9">
        <v>1.2972999999999999</v>
      </c>
      <c r="C9">
        <v>2.0154999999999998</v>
      </c>
      <c r="D9">
        <v>0.1111</v>
      </c>
      <c r="E9">
        <v>-0.17469999999999999</v>
      </c>
      <c r="F9">
        <v>-0.3574</v>
      </c>
      <c r="G9">
        <v>3.0999999999999999E-3</v>
      </c>
      <c r="H9">
        <v>30</v>
      </c>
      <c r="I9">
        <v>0.56179999999999997</v>
      </c>
      <c r="J9">
        <v>0.69710000000000005</v>
      </c>
      <c r="K9">
        <v>0.37509999999999999</v>
      </c>
      <c r="L9">
        <v>-0.2848</v>
      </c>
      <c r="M9">
        <v>-0.1171</v>
      </c>
      <c r="N9">
        <v>0.16500000000000001</v>
      </c>
      <c r="O9">
        <f t="shared" si="0"/>
        <v>0.49999999999999994</v>
      </c>
      <c r="P9">
        <f t="shared" si="1"/>
        <v>0.16223708061913286</v>
      </c>
      <c r="Q9">
        <f t="shared" si="1"/>
        <v>0.2367190064479909</v>
      </c>
      <c r="R9">
        <f t="shared" si="1"/>
        <v>4.2428954115982138E-2</v>
      </c>
      <c r="S9">
        <f t="shared" si="1"/>
        <v>-4.0098939564569717E-2</v>
      </c>
      <c r="T9">
        <f t="shared" si="1"/>
        <v>-4.140793650356546E-2</v>
      </c>
      <c r="U9">
        <f t="shared" si="1"/>
        <v>1.4669492363012335E-2</v>
      </c>
    </row>
    <row r="10" spans="1:23" x14ac:dyDescent="0.3">
      <c r="A10">
        <v>40</v>
      </c>
      <c r="B10">
        <v>1.1929000000000001</v>
      </c>
      <c r="C10">
        <v>2.1295000000000002</v>
      </c>
      <c r="D10">
        <v>0.1116</v>
      </c>
      <c r="E10">
        <v>-0.28560000000000002</v>
      </c>
      <c r="F10">
        <v>-0.42180000000000001</v>
      </c>
      <c r="G10">
        <v>1.15E-2</v>
      </c>
      <c r="H10">
        <v>40</v>
      </c>
      <c r="I10">
        <v>0.4924</v>
      </c>
      <c r="J10">
        <v>0.88339999999999996</v>
      </c>
      <c r="K10">
        <v>0.3135</v>
      </c>
      <c r="L10">
        <v>-0.47289999999999999</v>
      </c>
      <c r="M10">
        <v>-0.1338</v>
      </c>
      <c r="N10">
        <v>0.19289999999999999</v>
      </c>
      <c r="O10">
        <f t="shared" si="0"/>
        <v>0.64278760968653925</v>
      </c>
      <c r="P10">
        <f t="shared" si="1"/>
        <v>0.18906976531445527</v>
      </c>
      <c r="Q10">
        <f t="shared" si="1"/>
        <v>0.3380100254648562</v>
      </c>
      <c r="R10">
        <f t="shared" si="1"/>
        <v>4.7690949525410857E-2</v>
      </c>
      <c r="S10">
        <f t="shared" si="1"/>
        <v>-8.5094295965711914E-2</v>
      </c>
      <c r="T10">
        <f t="shared" si="1"/>
        <v>-6.2331431560381727E-2</v>
      </c>
      <c r="U10">
        <f t="shared" si="1"/>
        <v>2.2931145808031003E-2</v>
      </c>
    </row>
    <row r="11" spans="1:23" x14ac:dyDescent="0.3">
      <c r="A11">
        <v>50</v>
      </c>
      <c r="B11">
        <v>1.1548</v>
      </c>
      <c r="C11">
        <v>2.2423999999999999</v>
      </c>
      <c r="D11">
        <v>0.1118</v>
      </c>
      <c r="E11">
        <v>-0.40050000000000002</v>
      </c>
      <c r="F11">
        <v>-0.4476</v>
      </c>
      <c r="G11">
        <v>2.58E-2</v>
      </c>
      <c r="H11">
        <v>50</v>
      </c>
      <c r="I11">
        <v>0.45050000000000001</v>
      </c>
      <c r="J11">
        <v>1.0859000000000001</v>
      </c>
      <c r="K11">
        <v>0.24809999999999999</v>
      </c>
      <c r="L11">
        <v>-0.67610000000000003</v>
      </c>
      <c r="M11">
        <v>-0.1353</v>
      </c>
      <c r="N11">
        <v>0.2029</v>
      </c>
      <c r="O11">
        <f t="shared" si="0"/>
        <v>0.76604444311897801</v>
      </c>
      <c r="P11">
        <f t="shared" si="1"/>
        <v>0.21462857386522011</v>
      </c>
      <c r="Q11">
        <f t="shared" si="1"/>
        <v>0.44499363508105155</v>
      </c>
      <c r="R11">
        <f t="shared" si="1"/>
        <v>4.8118621898768282E-2</v>
      </c>
      <c r="S11">
        <f t="shared" si="1"/>
        <v>-0.14394139576608483</v>
      </c>
      <c r="T11">
        <f t="shared" si="1"/>
        <v>-7.7933716879110937E-2</v>
      </c>
      <c r="U11">
        <f t="shared" si="1"/>
        <v>3.0577184852037521E-2</v>
      </c>
    </row>
    <row r="12" spans="1:23" x14ac:dyDescent="0.3">
      <c r="A12">
        <v>60</v>
      </c>
      <c r="B12">
        <v>1.1786000000000001</v>
      </c>
      <c r="C12">
        <v>2.3357999999999999</v>
      </c>
      <c r="D12">
        <v>0.1118</v>
      </c>
      <c r="E12">
        <v>-0.50460000000000005</v>
      </c>
      <c r="F12">
        <v>-0.43459999999999999</v>
      </c>
      <c r="G12">
        <v>4.65E-2</v>
      </c>
      <c r="H12">
        <v>60</v>
      </c>
      <c r="I12">
        <v>0.43869999999999998</v>
      </c>
      <c r="J12">
        <v>1.2819</v>
      </c>
      <c r="K12">
        <v>0.1857</v>
      </c>
      <c r="L12">
        <v>-0.872</v>
      </c>
      <c r="M12">
        <v>-0.122</v>
      </c>
      <c r="N12">
        <v>0.1961</v>
      </c>
      <c r="O12">
        <f t="shared" si="0"/>
        <v>0.8660254037844386</v>
      </c>
      <c r="P12">
        <f t="shared" si="1"/>
        <v>0.2444548093146667</v>
      </c>
      <c r="Q12">
        <f t="shared" si="1"/>
        <v>0.54681516333251079</v>
      </c>
      <c r="R12">
        <f t="shared" si="1"/>
        <v>4.4967109238306643E-2</v>
      </c>
      <c r="S12">
        <f t="shared" si="1"/>
        <v>-0.20807301706706866</v>
      </c>
      <c r="T12">
        <f t="shared" si="1"/>
        <v>-8.4130060511063795E-2</v>
      </c>
      <c r="U12">
        <f t="shared" si="1"/>
        <v>3.6668977146935101E-2</v>
      </c>
    </row>
    <row r="13" spans="1:23" x14ac:dyDescent="0.3">
      <c r="A13">
        <v>70</v>
      </c>
      <c r="B13">
        <v>1.2524999999999999</v>
      </c>
      <c r="C13">
        <v>2.3932000000000002</v>
      </c>
      <c r="D13">
        <v>0.1114</v>
      </c>
      <c r="E13">
        <v>-0.58499999999999996</v>
      </c>
      <c r="F13">
        <v>-0.38640000000000002</v>
      </c>
      <c r="G13">
        <v>7.3400000000000007E-2</v>
      </c>
      <c r="H13">
        <v>70</v>
      </c>
      <c r="I13">
        <v>0.45500000000000002</v>
      </c>
      <c r="J13">
        <v>1.4493</v>
      </c>
      <c r="K13">
        <v>0.1318</v>
      </c>
      <c r="L13">
        <v>-1.0389999999999999</v>
      </c>
      <c r="M13">
        <v>-9.6199999999999994E-2</v>
      </c>
      <c r="N13">
        <v>0.1749</v>
      </c>
      <c r="O13">
        <f t="shared" si="0"/>
        <v>0.93969262078590832</v>
      </c>
      <c r="P13">
        <f t="shared" si="1"/>
        <v>0.28004246798415189</v>
      </c>
      <c r="Q13">
        <f t="shared" si="1"/>
        <v>0.6301980575280256</v>
      </c>
      <c r="R13">
        <f t="shared" si="1"/>
        <v>3.9886575820641729E-2</v>
      </c>
      <c r="S13">
        <f t="shared" si="1"/>
        <v>-0.26634785827599572</v>
      </c>
      <c r="T13">
        <f t="shared" si="1"/>
        <v>-7.9149923894085941E-2</v>
      </c>
      <c r="U13">
        <f t="shared" si="1"/>
        <v>4.0723013060301565E-2</v>
      </c>
    </row>
    <row r="14" spans="1:23" x14ac:dyDescent="0.3">
      <c r="A14">
        <v>80</v>
      </c>
      <c r="B14">
        <v>1.3592</v>
      </c>
      <c r="C14">
        <v>2.4024000000000001</v>
      </c>
      <c r="D14">
        <v>0.1106</v>
      </c>
      <c r="E14">
        <v>-0.63200000000000001</v>
      </c>
      <c r="F14">
        <v>-0.31030000000000002</v>
      </c>
      <c r="G14">
        <v>0.10539999999999999</v>
      </c>
      <c r="H14">
        <v>80</v>
      </c>
      <c r="I14">
        <v>0.49370000000000003</v>
      </c>
      <c r="J14">
        <v>1.5688</v>
      </c>
      <c r="K14">
        <v>9.01E-2</v>
      </c>
      <c r="L14">
        <v>-1.1589</v>
      </c>
      <c r="M14">
        <v>-6.1199999999999997E-2</v>
      </c>
      <c r="N14">
        <v>0.14330000000000001</v>
      </c>
      <c r="O14">
        <f t="shared" si="0"/>
        <v>0.98480775301220802</v>
      </c>
      <c r="P14">
        <f t="shared" si="1"/>
        <v>0.31847900509664517</v>
      </c>
      <c r="Q14">
        <f t="shared" si="1"/>
        <v>0.68257532788590702</v>
      </c>
      <c r="R14">
        <f t="shared" si="1"/>
        <v>3.4496592542984879E-2</v>
      </c>
      <c r="S14">
        <f t="shared" si="1"/>
        <v>-0.30782235966732252</v>
      </c>
      <c r="T14">
        <f t="shared" si="1"/>
        <v>-6.3853931886989956E-2</v>
      </c>
      <c r="U14">
        <f t="shared" si="1"/>
        <v>4.2746898681815353E-2</v>
      </c>
    </row>
    <row r="15" spans="1:23" x14ac:dyDescent="0.3">
      <c r="A15">
        <v>90</v>
      </c>
      <c r="B15">
        <v>1.4782</v>
      </c>
      <c r="C15">
        <v>2.3567</v>
      </c>
      <c r="D15">
        <v>0.10929999999999999</v>
      </c>
      <c r="E15">
        <v>-0.64029999999999998</v>
      </c>
      <c r="F15">
        <v>-0.21659999999999999</v>
      </c>
      <c r="G15">
        <v>0.14069999999999999</v>
      </c>
      <c r="H15">
        <v>90</v>
      </c>
      <c r="I15">
        <v>0.54720000000000002</v>
      </c>
      <c r="J15">
        <v>1.6266</v>
      </c>
      <c r="K15">
        <v>6.2600000000000003E-2</v>
      </c>
      <c r="L15">
        <v>-1.2186999999999999</v>
      </c>
      <c r="M15">
        <v>-2.1000000000000001E-2</v>
      </c>
      <c r="N15">
        <v>0.1061</v>
      </c>
      <c r="O15">
        <f t="shared" si="0"/>
        <v>1</v>
      </c>
      <c r="P15">
        <f t="shared" si="1"/>
        <v>0.35349898669893148</v>
      </c>
      <c r="Q15">
        <f t="shared" si="1"/>
        <v>0.6952170009469012</v>
      </c>
      <c r="R15">
        <f t="shared" si="1"/>
        <v>3.0002209841782524E-2</v>
      </c>
      <c r="S15">
        <f t="shared" si="1"/>
        <v>-0.32445670794574588</v>
      </c>
      <c r="T15">
        <f t="shared" si="1"/>
        <v>-4.1469023027385268E-2</v>
      </c>
      <c r="U15">
        <f t="shared" si="1"/>
        <v>4.307472593922005E-2</v>
      </c>
    </row>
    <row r="16" spans="1:23" x14ac:dyDescent="0.3">
      <c r="A16">
        <v>100</v>
      </c>
      <c r="B16">
        <v>1.5884</v>
      </c>
      <c r="C16">
        <v>2.2561</v>
      </c>
      <c r="D16">
        <v>0.1076</v>
      </c>
      <c r="E16">
        <v>-0.60929999999999995</v>
      </c>
      <c r="F16">
        <v>-0.1169</v>
      </c>
      <c r="G16">
        <v>0.17660000000000001</v>
      </c>
      <c r="H16">
        <v>100</v>
      </c>
      <c r="I16">
        <v>0.60699999999999998</v>
      </c>
      <c r="J16">
        <v>1.6154999999999999</v>
      </c>
      <c r="K16">
        <v>4.9399999999999999E-2</v>
      </c>
      <c r="L16">
        <v>-1.2117</v>
      </c>
      <c r="M16">
        <v>2.0400000000000001E-2</v>
      </c>
      <c r="N16">
        <v>6.8400000000000002E-2</v>
      </c>
      <c r="O16">
        <f t="shared" si="0"/>
        <v>0.98480775301220802</v>
      </c>
      <c r="P16">
        <f t="shared" si="1"/>
        <v>0.37734837702475843</v>
      </c>
      <c r="Q16">
        <f t="shared" si="1"/>
        <v>0.66545594264783381</v>
      </c>
      <c r="R16">
        <f t="shared" si="1"/>
        <v>2.6985376329091315E-2</v>
      </c>
      <c r="S16">
        <f t="shared" si="1"/>
        <v>-0.31299598914188076</v>
      </c>
      <c r="T16">
        <f t="shared" si="1"/>
        <v>-1.658655296660708E-2</v>
      </c>
      <c r="U16">
        <f t="shared" si="1"/>
        <v>4.2110937583613832E-2</v>
      </c>
    </row>
    <row r="17" spans="1:23" x14ac:dyDescent="0.3">
      <c r="A17">
        <v>110</v>
      </c>
      <c r="B17">
        <v>1.671</v>
      </c>
      <c r="C17">
        <v>2.1070000000000002</v>
      </c>
      <c r="D17">
        <v>0.1061</v>
      </c>
      <c r="E17">
        <v>-0.54339999999999999</v>
      </c>
      <c r="F17">
        <v>-2.3E-2</v>
      </c>
      <c r="G17">
        <v>0.20979999999999999</v>
      </c>
      <c r="H17">
        <v>110</v>
      </c>
      <c r="I17">
        <v>0.66449999999999998</v>
      </c>
      <c r="J17">
        <v>1.5356000000000001</v>
      </c>
      <c r="K17">
        <v>4.8899999999999999E-2</v>
      </c>
      <c r="L17">
        <v>-1.1382000000000001</v>
      </c>
      <c r="M17">
        <v>5.91E-2</v>
      </c>
      <c r="N17">
        <v>3.49E-2</v>
      </c>
      <c r="O17">
        <f t="shared" si="0"/>
        <v>0.93969262078590843</v>
      </c>
      <c r="P17">
        <f t="shared" si="1"/>
        <v>0.38303905357363804</v>
      </c>
      <c r="Q17">
        <f t="shared" si="1"/>
        <v>0.59741299787939794</v>
      </c>
      <c r="R17">
        <f t="shared" si="1"/>
        <v>2.5421131793583341E-2</v>
      </c>
      <c r="S17">
        <f t="shared" si="1"/>
        <v>-0.27579467886509518</v>
      </c>
      <c r="T17">
        <f t="shared" si="1"/>
        <v>5.9206635983765068E-3</v>
      </c>
      <c r="U17">
        <f t="shared" si="1"/>
        <v>4.0132586773482859E-2</v>
      </c>
    </row>
    <row r="18" spans="1:23" x14ac:dyDescent="0.3">
      <c r="A18">
        <v>120</v>
      </c>
      <c r="B18">
        <v>1.7116</v>
      </c>
      <c r="C18">
        <v>1.9217</v>
      </c>
      <c r="D18">
        <v>0.1053</v>
      </c>
      <c r="E18">
        <v>-0.45090000000000002</v>
      </c>
      <c r="F18">
        <v>5.4600000000000003E-2</v>
      </c>
      <c r="G18">
        <v>0.23680000000000001</v>
      </c>
      <c r="H18">
        <v>120</v>
      </c>
      <c r="I18">
        <v>0.71079999999999999</v>
      </c>
      <c r="J18">
        <v>1.3939999999999999</v>
      </c>
      <c r="K18">
        <v>5.8000000000000003E-2</v>
      </c>
      <c r="L18">
        <v>-1.0047999999999999</v>
      </c>
      <c r="M18">
        <v>9.1300000000000006E-2</v>
      </c>
      <c r="N18">
        <v>9.4000000000000004E-3</v>
      </c>
      <c r="O18">
        <f t="shared" si="0"/>
        <v>0.86602540378443871</v>
      </c>
      <c r="P18">
        <f t="shared" si="1"/>
        <v>0.36614563166008079</v>
      </c>
      <c r="Q18">
        <f t="shared" si="1"/>
        <v>0.50116787933261631</v>
      </c>
      <c r="R18">
        <f t="shared" si="1"/>
        <v>2.4682786348287317E-2</v>
      </c>
      <c r="S18">
        <f t="shared" si="1"/>
        <v>-0.22002897787631259</v>
      </c>
      <c r="T18">
        <f t="shared" si="1"/>
        <v>2.2052777270147698E-2</v>
      </c>
      <c r="U18">
        <f t="shared" si="1"/>
        <v>3.7213116956205369E-2</v>
      </c>
    </row>
    <row r="19" spans="1:23" x14ac:dyDescent="0.3">
      <c r="A19">
        <v>130</v>
      </c>
      <c r="B19">
        <v>1.7019</v>
      </c>
      <c r="C19">
        <v>1.7166999999999999</v>
      </c>
      <c r="D19">
        <v>0.1057</v>
      </c>
      <c r="E19">
        <v>-0.34350000000000003</v>
      </c>
      <c r="F19">
        <v>0.1077</v>
      </c>
      <c r="G19">
        <v>0.25319999999999998</v>
      </c>
      <c r="H19">
        <v>130</v>
      </c>
      <c r="I19">
        <v>0.73780000000000001</v>
      </c>
      <c r="J19">
        <v>1.2039</v>
      </c>
      <c r="K19">
        <v>7.2800000000000004E-2</v>
      </c>
      <c r="L19">
        <v>-0.82389999999999997</v>
      </c>
      <c r="M19">
        <v>0.1135</v>
      </c>
      <c r="N19">
        <v>-5.7999999999999996E-3</v>
      </c>
      <c r="O19">
        <f t="shared" si="0"/>
        <v>0.76604444311897801</v>
      </c>
      <c r="P19">
        <f t="shared" si="1"/>
        <v>0.32618783508314803</v>
      </c>
      <c r="Q19">
        <f t="shared" si="1"/>
        <v>0.39048415425824579</v>
      </c>
      <c r="R19">
        <f t="shared" si="1"/>
        <v>2.3865445982023163E-2</v>
      </c>
      <c r="S19">
        <f t="shared" si="1"/>
        <v>-0.15608135372220641</v>
      </c>
      <c r="T19">
        <f t="shared" si="1"/>
        <v>2.9574435020860084E-2</v>
      </c>
      <c r="U19">
        <f t="shared" si="1"/>
        <v>3.3077374431106615E-2</v>
      </c>
    </row>
    <row r="20" spans="1:23" x14ac:dyDescent="0.3">
      <c r="A20">
        <v>140</v>
      </c>
      <c r="B20">
        <v>1.6403000000000001</v>
      </c>
      <c r="C20">
        <v>1.5106999999999999</v>
      </c>
      <c r="D20">
        <v>0.10730000000000001</v>
      </c>
      <c r="E20">
        <v>-0.2346</v>
      </c>
      <c r="F20">
        <v>0.13200000000000001</v>
      </c>
      <c r="G20">
        <v>0.25390000000000001</v>
      </c>
      <c r="H20">
        <v>140</v>
      </c>
      <c r="I20">
        <v>0.73780000000000001</v>
      </c>
      <c r="J20">
        <v>0.9829</v>
      </c>
      <c r="K20">
        <v>8.8900000000000007E-2</v>
      </c>
      <c r="L20">
        <v>-0.61280000000000001</v>
      </c>
      <c r="M20">
        <v>0.1225</v>
      </c>
      <c r="N20">
        <v>-1.09E-2</v>
      </c>
      <c r="O20">
        <f t="shared" si="0"/>
        <v>0.64278760968653947</v>
      </c>
      <c r="P20">
        <f t="shared" si="1"/>
        <v>0.26679333584187154</v>
      </c>
      <c r="Q20">
        <f t="shared" si="1"/>
        <v>0.2797510038498342</v>
      </c>
      <c r="R20">
        <f t="shared" si="1"/>
        <v>2.2011207473266556E-2</v>
      </c>
      <c r="S20">
        <f t="shared" si="1"/>
        <v>-9.5067773765780239E-2</v>
      </c>
      <c r="T20">
        <f t="shared" si="1"/>
        <v>2.8551744658238221E-2</v>
      </c>
      <c r="U20">
        <f t="shared" si="1"/>
        <v>2.7261587237531974E-2</v>
      </c>
    </row>
    <row r="21" spans="1:23" x14ac:dyDescent="0.3">
      <c r="A21">
        <v>150</v>
      </c>
      <c r="B21">
        <v>1.5335000000000001</v>
      </c>
      <c r="C21">
        <v>1.3223</v>
      </c>
      <c r="D21">
        <v>0.11</v>
      </c>
      <c r="E21">
        <v>-0.13719999999999999</v>
      </c>
      <c r="F21">
        <v>0.1275</v>
      </c>
      <c r="G21">
        <v>0.2324</v>
      </c>
      <c r="H21">
        <v>150</v>
      </c>
      <c r="I21">
        <v>0.70469999999999999</v>
      </c>
      <c r="J21">
        <v>0.75309999999999999</v>
      </c>
      <c r="K21">
        <v>0.10249999999999999</v>
      </c>
      <c r="L21">
        <v>-0.39369999999999999</v>
      </c>
      <c r="M21">
        <v>0.11550000000000001</v>
      </c>
      <c r="N21">
        <v>-8.3000000000000001E-3</v>
      </c>
      <c r="O21">
        <f t="shared" si="0"/>
        <v>0.49999999999999994</v>
      </c>
      <c r="P21">
        <f t="shared" si="1"/>
        <v>0.19531979659068538</v>
      </c>
      <c r="Q21">
        <f t="shared" si="1"/>
        <v>0.18111281647945157</v>
      </c>
      <c r="R21">
        <f t="shared" si="1"/>
        <v>1.8544123302439746E-2</v>
      </c>
      <c r="S21">
        <f t="shared" si="1"/>
        <v>-4.6329764994189462E-2</v>
      </c>
      <c r="T21">
        <f t="shared" si="1"/>
        <v>2.1205750411731103E-2</v>
      </c>
      <c r="U21">
        <f t="shared" si="1"/>
        <v>1.9556414268596459E-2</v>
      </c>
    </row>
    <row r="22" spans="1:23" x14ac:dyDescent="0.3">
      <c r="A22">
        <v>160</v>
      </c>
      <c r="B22">
        <v>1.397</v>
      </c>
      <c r="C22">
        <v>1.1686000000000001</v>
      </c>
      <c r="D22">
        <v>0.1133</v>
      </c>
      <c r="E22">
        <v>-6.2100000000000002E-2</v>
      </c>
      <c r="F22">
        <v>9.8599999999999993E-2</v>
      </c>
      <c r="G22">
        <v>0.18229999999999999</v>
      </c>
      <c r="H22">
        <v>160</v>
      </c>
      <c r="I22">
        <v>0.63690000000000002</v>
      </c>
      <c r="J22">
        <v>0.54339999999999999</v>
      </c>
      <c r="K22">
        <v>0.11169999999999999</v>
      </c>
      <c r="L22">
        <v>-0.1951</v>
      </c>
      <c r="M22">
        <v>9.1200000000000003E-2</v>
      </c>
      <c r="N22">
        <v>-3.0000000000000001E-3</v>
      </c>
      <c r="O22">
        <f t="shared" si="0"/>
        <v>0.34202014332566888</v>
      </c>
      <c r="P22">
        <f t="shared" si="1"/>
        <v>0.12141117119302722</v>
      </c>
      <c r="Q22">
        <f t="shared" si="1"/>
        <v>0.10219574466909022</v>
      </c>
      <c r="R22">
        <f t="shared" si="1"/>
        <v>1.3431099620645617E-2</v>
      </c>
      <c r="S22">
        <f t="shared" si="1"/>
        <v>-1.5353239210800234E-2</v>
      </c>
      <c r="T22">
        <f t="shared" si="1"/>
        <v>1.1329878702215726E-2</v>
      </c>
      <c r="U22">
        <f t="shared" si="1"/>
        <v>1.0703094053252264E-2</v>
      </c>
    </row>
    <row r="23" spans="1:23" x14ac:dyDescent="0.3">
      <c r="A23">
        <v>170</v>
      </c>
      <c r="B23">
        <v>1.2551000000000001</v>
      </c>
      <c r="C23">
        <v>1.0664</v>
      </c>
      <c r="D23">
        <v>0.11600000000000001</v>
      </c>
      <c r="E23">
        <v>-1.5599999999999999E-2</v>
      </c>
      <c r="F23">
        <v>5.3199999999999997E-2</v>
      </c>
      <c r="G23">
        <v>0.1016</v>
      </c>
      <c r="H23">
        <v>170</v>
      </c>
      <c r="I23">
        <v>0.54200000000000004</v>
      </c>
      <c r="J23">
        <v>0.39100000000000001</v>
      </c>
      <c r="K23">
        <v>0.1162</v>
      </c>
      <c r="L23">
        <v>-5.2499999999999998E-2</v>
      </c>
      <c r="M23">
        <v>5.0700000000000002E-2</v>
      </c>
      <c r="N23">
        <v>1E-4</v>
      </c>
      <c r="O23">
        <f t="shared" si="0"/>
        <v>0.17364817766693028</v>
      </c>
      <c r="P23">
        <f t="shared" si="1"/>
        <v>5.4465292685997438E-2</v>
      </c>
      <c r="Q23">
        <f t="shared" si="1"/>
        <v>4.41698945860401E-2</v>
      </c>
      <c r="R23">
        <f t="shared" si="1"/>
        <v>7.0373607265531149E-3</v>
      </c>
      <c r="S23">
        <f t="shared" si="1"/>
        <v>-2.0639287918960687E-3</v>
      </c>
      <c r="T23">
        <f t="shared" si="1"/>
        <v>3.1489310055506825E-3</v>
      </c>
      <c r="U23">
        <f t="shared" si="1"/>
        <v>3.0822548918624107E-3</v>
      </c>
    </row>
    <row r="24" spans="1:23" x14ac:dyDescent="0.3">
      <c r="A24">
        <v>180</v>
      </c>
      <c r="B24">
        <v>1.1355</v>
      </c>
      <c r="C24">
        <v>1.0301</v>
      </c>
      <c r="D24">
        <v>0.1171</v>
      </c>
      <c r="E24">
        <v>0</v>
      </c>
      <c r="F24">
        <v>0</v>
      </c>
      <c r="G24">
        <v>0</v>
      </c>
      <c r="H24">
        <v>180</v>
      </c>
      <c r="I24">
        <v>0.44</v>
      </c>
      <c r="J24">
        <v>0.33429999999999999</v>
      </c>
      <c r="K24">
        <v>0.11749999999999999</v>
      </c>
      <c r="L24">
        <v>0</v>
      </c>
      <c r="M24">
        <v>0</v>
      </c>
      <c r="N24">
        <v>0</v>
      </c>
      <c r="O24">
        <f t="shared" si="0"/>
        <v>1.22514845490862E-16</v>
      </c>
      <c r="P24">
        <f t="shared" si="1"/>
        <v>3.3688718560287742E-17</v>
      </c>
      <c r="Q24">
        <f t="shared" si="1"/>
        <v>2.9174793782073372E-17</v>
      </c>
      <c r="R24">
        <f t="shared" si="1"/>
        <v>5.0164223257654732E-18</v>
      </c>
      <c r="S24">
        <f t="shared" si="1"/>
        <v>0</v>
      </c>
      <c r="T24">
        <f t="shared" si="1"/>
        <v>0</v>
      </c>
      <c r="U24">
        <f t="shared" si="1"/>
        <v>0</v>
      </c>
    </row>
    <row r="25" spans="1:23" x14ac:dyDescent="0.3">
      <c r="P25">
        <f t="shared" ref="P25:U25" si="2">SUM(P6:P24)*2*PI()</f>
        <v>25.465669395258047</v>
      </c>
      <c r="Q25">
        <f t="shared" si="2"/>
        <v>41.175690639367389</v>
      </c>
      <c r="R25">
        <f t="shared" si="2"/>
        <v>3.1343811021971311</v>
      </c>
      <c r="S25">
        <f t="shared" si="2"/>
        <v>-15.79645820781076</v>
      </c>
      <c r="T25">
        <f t="shared" si="2"/>
        <v>-2.3327550621958659</v>
      </c>
      <c r="U25">
        <f t="shared" si="2"/>
        <v>2.8500796542111848</v>
      </c>
      <c r="V25">
        <f>-S25/Q25</f>
        <v>0.38363553743790835</v>
      </c>
      <c r="W25">
        <f>-U25/Q25</f>
        <v>-6.9217531265553842E-2</v>
      </c>
    </row>
    <row r="27" spans="1:23" x14ac:dyDescent="0.3">
      <c r="A27" t="s">
        <v>0</v>
      </c>
      <c r="B27">
        <v>1.9</v>
      </c>
      <c r="C27" t="s">
        <v>1</v>
      </c>
      <c r="D27">
        <v>0.9</v>
      </c>
      <c r="E27" t="s">
        <v>2</v>
      </c>
      <c r="F27">
        <v>0</v>
      </c>
      <c r="H27" t="s">
        <v>0</v>
      </c>
      <c r="I27">
        <v>1.9</v>
      </c>
      <c r="J27" t="s">
        <v>1</v>
      </c>
      <c r="K27">
        <v>0.9</v>
      </c>
      <c r="L27" t="s">
        <v>2</v>
      </c>
      <c r="M27">
        <v>0</v>
      </c>
    </row>
    <row r="28" spans="1:23" x14ac:dyDescent="0.3">
      <c r="A28" t="s">
        <v>28</v>
      </c>
      <c r="B28" t="s">
        <v>29</v>
      </c>
      <c r="C28" t="s">
        <v>30</v>
      </c>
      <c r="D28" t="s">
        <v>31</v>
      </c>
      <c r="E28" t="s">
        <v>32</v>
      </c>
      <c r="F28" t="s">
        <v>33</v>
      </c>
      <c r="G28" t="s">
        <v>34</v>
      </c>
      <c r="H28" t="s">
        <v>28</v>
      </c>
      <c r="I28" t="s">
        <v>29</v>
      </c>
      <c r="J28" t="s">
        <v>30</v>
      </c>
      <c r="K28" t="s">
        <v>31</v>
      </c>
      <c r="L28" t="s">
        <v>32</v>
      </c>
      <c r="M28" t="s">
        <v>33</v>
      </c>
      <c r="N28" t="s">
        <v>34</v>
      </c>
    </row>
    <row r="29" spans="1:23" x14ac:dyDescent="0.3">
      <c r="A29" t="s">
        <v>19</v>
      </c>
      <c r="B29" t="s">
        <v>8</v>
      </c>
      <c r="C29" t="s">
        <v>12</v>
      </c>
      <c r="D29" t="s">
        <v>10</v>
      </c>
      <c r="E29">
        <v>1300</v>
      </c>
      <c r="F29" s="1">
        <v>39369</v>
      </c>
      <c r="H29" t="s">
        <v>7</v>
      </c>
      <c r="I29" t="s">
        <v>8</v>
      </c>
      <c r="J29" t="s">
        <v>12</v>
      </c>
      <c r="K29" t="s">
        <v>10</v>
      </c>
      <c r="L29">
        <v>1300</v>
      </c>
      <c r="M29" s="1">
        <v>39369</v>
      </c>
    </row>
    <row r="30" spans="1:23" x14ac:dyDescent="0.3">
      <c r="A30" t="s">
        <v>9</v>
      </c>
      <c r="B30" t="s">
        <v>13</v>
      </c>
      <c r="C30" t="s">
        <v>14</v>
      </c>
      <c r="D30" t="s">
        <v>15</v>
      </c>
      <c r="E30" t="s">
        <v>16</v>
      </c>
      <c r="F30" t="s">
        <v>17</v>
      </c>
      <c r="G30" t="s">
        <v>18</v>
      </c>
      <c r="H30" t="s">
        <v>9</v>
      </c>
      <c r="I30" t="s">
        <v>13</v>
      </c>
      <c r="J30" t="s">
        <v>14</v>
      </c>
      <c r="K30" t="s">
        <v>15</v>
      </c>
      <c r="L30" t="s">
        <v>16</v>
      </c>
      <c r="M30" t="s">
        <v>17</v>
      </c>
      <c r="N30" t="s">
        <v>18</v>
      </c>
      <c r="O30" t="s">
        <v>27</v>
      </c>
      <c r="P30" t="s">
        <v>13</v>
      </c>
      <c r="Q30" t="s">
        <v>14</v>
      </c>
      <c r="R30" t="s">
        <v>15</v>
      </c>
      <c r="S30" t="s">
        <v>16</v>
      </c>
      <c r="T30" t="s">
        <v>17</v>
      </c>
      <c r="U30" t="s">
        <v>18</v>
      </c>
      <c r="V30" t="s">
        <v>21</v>
      </c>
      <c r="W30" t="s">
        <v>23</v>
      </c>
    </row>
    <row r="31" spans="1:23" x14ac:dyDescent="0.3">
      <c r="A31">
        <v>0</v>
      </c>
      <c r="B31">
        <v>0.38150000000000001</v>
      </c>
      <c r="C31">
        <v>0.37109999999999999</v>
      </c>
      <c r="D31">
        <v>1.15E-2</v>
      </c>
      <c r="E31">
        <v>0</v>
      </c>
      <c r="F31">
        <v>0</v>
      </c>
      <c r="G31">
        <v>0</v>
      </c>
      <c r="H31">
        <v>0</v>
      </c>
      <c r="I31">
        <v>1.9206000000000001</v>
      </c>
      <c r="J31">
        <v>1.5616000000000001</v>
      </c>
      <c r="K31">
        <v>0.39889999999999998</v>
      </c>
      <c r="L31">
        <v>0</v>
      </c>
      <c r="M31">
        <v>0</v>
      </c>
      <c r="N31">
        <v>0</v>
      </c>
      <c r="O31">
        <f t="shared" ref="O31:O49" si="3">SIN(A31*PI()/180)</f>
        <v>0</v>
      </c>
      <c r="P31">
        <f t="shared" ref="P31:P49" si="4">(B31+I31)*$O31*10*PI()/180</f>
        <v>0</v>
      </c>
      <c r="Q31">
        <f t="shared" ref="Q31:Q49" si="5">(C31+J31)*$O31*10*PI()/180</f>
        <v>0</v>
      </c>
      <c r="R31">
        <f t="shared" ref="R31:R49" si="6">(D31+K31)*$O31*10*PI()/180</f>
        <v>0</v>
      </c>
      <c r="S31">
        <f t="shared" ref="S31:S49" si="7">(E31+L31)*$O31*10*PI()/180</f>
        <v>0</v>
      </c>
      <c r="T31">
        <f t="shared" ref="T31:T49" si="8">(F31+M31)*$O31*10*PI()/180</f>
        <v>0</v>
      </c>
      <c r="U31">
        <f t="shared" ref="U31:U49" si="9">(G31+N31)*$O31*10*PI()/180</f>
        <v>0</v>
      </c>
    </row>
    <row r="32" spans="1:23" x14ac:dyDescent="0.3">
      <c r="A32">
        <v>10</v>
      </c>
      <c r="B32">
        <v>0.35930000000000001</v>
      </c>
      <c r="C32">
        <v>0.3906</v>
      </c>
      <c r="D32">
        <v>1.2200000000000001E-2</v>
      </c>
      <c r="E32">
        <v>-1.8599999999999998E-2</v>
      </c>
      <c r="F32">
        <v>-1.38E-2</v>
      </c>
      <c r="G32">
        <v>2.2000000000000001E-3</v>
      </c>
      <c r="H32">
        <v>10</v>
      </c>
      <c r="I32">
        <v>1.8757999999999999</v>
      </c>
      <c r="J32">
        <v>1.5329999999999999</v>
      </c>
      <c r="K32">
        <v>0.38900000000000001</v>
      </c>
      <c r="L32">
        <v>-8.0000000000000002E-3</v>
      </c>
      <c r="M32">
        <v>-1E-4</v>
      </c>
      <c r="N32">
        <v>1.8E-3</v>
      </c>
      <c r="O32">
        <f t="shared" si="3"/>
        <v>0.17364817766693033</v>
      </c>
      <c r="P32">
        <f t="shared" si="4"/>
        <v>6.7739900774844417E-2</v>
      </c>
      <c r="Q32">
        <f t="shared" si="5"/>
        <v>5.8299169223073113E-2</v>
      </c>
      <c r="R32">
        <f t="shared" si="6"/>
        <v>1.2159298550788591E-2</v>
      </c>
      <c r="S32">
        <f t="shared" si="7"/>
        <v>-8.0617482914002129E-4</v>
      </c>
      <c r="T32">
        <f t="shared" si="8"/>
        <v>-4.2127180921226672E-4</v>
      </c>
      <c r="U32">
        <f t="shared" si="9"/>
        <v>1.2122929761504078E-4</v>
      </c>
    </row>
    <row r="33" spans="1:21" x14ac:dyDescent="0.3">
      <c r="A33">
        <v>20</v>
      </c>
      <c r="B33">
        <v>0.34610000000000002</v>
      </c>
      <c r="C33">
        <v>0.44740000000000002</v>
      </c>
      <c r="D33">
        <v>1.4200000000000001E-2</v>
      </c>
      <c r="E33">
        <v>-7.3300000000000004E-2</v>
      </c>
      <c r="F33">
        <v>-2.5999999999999999E-2</v>
      </c>
      <c r="G33">
        <v>4.5999999999999999E-3</v>
      </c>
      <c r="H33">
        <v>20</v>
      </c>
      <c r="I33">
        <v>1.7471000000000001</v>
      </c>
      <c r="J33">
        <v>1.4519</v>
      </c>
      <c r="K33">
        <v>0.36209999999999998</v>
      </c>
      <c r="L33">
        <v>-2.8299999999999999E-2</v>
      </c>
      <c r="M33">
        <v>-2.8E-3</v>
      </c>
      <c r="N33">
        <v>3.0000000000000001E-3</v>
      </c>
      <c r="O33">
        <f t="shared" si="3"/>
        <v>0.34202014332566871</v>
      </c>
      <c r="P33">
        <f t="shared" si="4"/>
        <v>0.12495101211526841</v>
      </c>
      <c r="Q33">
        <f t="shared" si="5"/>
        <v>0.1133763889310765</v>
      </c>
      <c r="R33">
        <f t="shared" si="6"/>
        <v>2.2462767943328639E-2</v>
      </c>
      <c r="S33">
        <f t="shared" si="7"/>
        <v>-6.0648876509226393E-3</v>
      </c>
      <c r="T33">
        <f t="shared" si="8"/>
        <v>-1.7191807514426384E-3</v>
      </c>
      <c r="U33">
        <f t="shared" si="9"/>
        <v>4.5367269829736287E-4</v>
      </c>
    </row>
    <row r="34" spans="1:21" x14ac:dyDescent="0.3">
      <c r="A34">
        <v>30</v>
      </c>
      <c r="B34">
        <v>0.34279999999999999</v>
      </c>
      <c r="C34">
        <v>0.53669999999999995</v>
      </c>
      <c r="D34">
        <v>1.7399999999999999E-2</v>
      </c>
      <c r="E34">
        <v>-0.16009999999999999</v>
      </c>
      <c r="F34">
        <v>-3.5400000000000001E-2</v>
      </c>
      <c r="G34">
        <v>7.4000000000000003E-3</v>
      </c>
      <c r="H34">
        <v>30</v>
      </c>
      <c r="I34">
        <v>1.5597000000000001</v>
      </c>
      <c r="J34">
        <v>1.3306</v>
      </c>
      <c r="K34">
        <v>0.3246</v>
      </c>
      <c r="L34">
        <v>-5.2299999999999999E-2</v>
      </c>
      <c r="M34">
        <v>-8.6E-3</v>
      </c>
      <c r="N34">
        <v>3.3999999999999998E-3</v>
      </c>
      <c r="O34">
        <f t="shared" si="3"/>
        <v>0.49999999999999994</v>
      </c>
      <c r="P34">
        <f t="shared" si="4"/>
        <v>0.16602444509596057</v>
      </c>
      <c r="Q34">
        <f t="shared" si="5"/>
        <v>0.16295266561245056</v>
      </c>
      <c r="R34">
        <f t="shared" si="6"/>
        <v>2.9845130209103028E-2</v>
      </c>
      <c r="S34">
        <f t="shared" si="7"/>
        <v>-1.8535396656179776E-2</v>
      </c>
      <c r="T34">
        <f t="shared" si="8"/>
        <v>-3.8397243543875242E-3</v>
      </c>
      <c r="U34">
        <f t="shared" si="9"/>
        <v>9.4247779607693771E-4</v>
      </c>
    </row>
    <row r="35" spans="1:21" x14ac:dyDescent="0.3">
      <c r="A35">
        <v>40</v>
      </c>
      <c r="B35">
        <v>0.34889999999999999</v>
      </c>
      <c r="C35">
        <v>0.64959999999999996</v>
      </c>
      <c r="D35">
        <v>2.1999999999999999E-2</v>
      </c>
      <c r="E35">
        <v>-0.27129999999999999</v>
      </c>
      <c r="F35">
        <v>-4.1300000000000003E-2</v>
      </c>
      <c r="G35">
        <v>1.12E-2</v>
      </c>
      <c r="H35">
        <v>40</v>
      </c>
      <c r="I35">
        <v>1.3469</v>
      </c>
      <c r="J35">
        <v>1.1841999999999999</v>
      </c>
      <c r="K35">
        <v>0.28410000000000002</v>
      </c>
      <c r="L35">
        <v>-7.0999999999999994E-2</v>
      </c>
      <c r="M35">
        <v>-1.5699999999999999E-2</v>
      </c>
      <c r="N35">
        <v>3.0000000000000001E-3</v>
      </c>
      <c r="O35">
        <f t="shared" si="3"/>
        <v>0.64278760968653925</v>
      </c>
      <c r="P35">
        <f t="shared" si="4"/>
        <v>0.19024773513336093</v>
      </c>
      <c r="Q35">
        <f t="shared" si="5"/>
        <v>0.20572962418183585</v>
      </c>
      <c r="R35">
        <f t="shared" si="6"/>
        <v>3.4340624911146235E-2</v>
      </c>
      <c r="S35">
        <f t="shared" si="7"/>
        <v>-3.8401816096325883E-2</v>
      </c>
      <c r="T35">
        <f t="shared" si="8"/>
        <v>-6.3946933026309541E-3</v>
      </c>
      <c r="U35">
        <f t="shared" si="9"/>
        <v>1.5930639455677112E-3</v>
      </c>
    </row>
    <row r="36" spans="1:21" x14ac:dyDescent="0.3">
      <c r="A36">
        <v>50</v>
      </c>
      <c r="B36">
        <v>0.36259999999999998</v>
      </c>
      <c r="C36">
        <v>0.77300000000000002</v>
      </c>
      <c r="D36">
        <v>2.81E-2</v>
      </c>
      <c r="E36">
        <v>-0.39529999999999998</v>
      </c>
      <c r="F36">
        <v>-4.3299999999999998E-2</v>
      </c>
      <c r="G36">
        <v>1.66E-2</v>
      </c>
      <c r="H36">
        <v>50</v>
      </c>
      <c r="I36">
        <v>1.139</v>
      </c>
      <c r="J36">
        <v>1.0278</v>
      </c>
      <c r="K36">
        <v>0.24629999999999999</v>
      </c>
      <c r="L36">
        <v>-7.8899999999999998E-2</v>
      </c>
      <c r="M36">
        <v>-2.1299999999999999E-2</v>
      </c>
      <c r="N36">
        <v>1.9E-3</v>
      </c>
      <c r="O36">
        <f t="shared" si="3"/>
        <v>0.76604444311897801</v>
      </c>
      <c r="P36">
        <f t="shared" si="4"/>
        <v>0.20076388619947333</v>
      </c>
      <c r="Q36">
        <f t="shared" si="5"/>
        <v>0.24076691946457884</v>
      </c>
      <c r="R36">
        <f t="shared" si="6"/>
        <v>3.6687273823345412E-2</v>
      </c>
      <c r="S36">
        <f t="shared" si="7"/>
        <v>-6.3400529325912516E-2</v>
      </c>
      <c r="T36">
        <f t="shared" si="8"/>
        <v>-8.6370185458750481E-3</v>
      </c>
      <c r="U36">
        <f t="shared" si="9"/>
        <v>2.4734495835710283E-3</v>
      </c>
    </row>
    <row r="37" spans="1:21" x14ac:dyDescent="0.3">
      <c r="A37">
        <v>60</v>
      </c>
      <c r="B37">
        <v>0.38150000000000001</v>
      </c>
      <c r="C37">
        <v>0.89059999999999995</v>
      </c>
      <c r="D37">
        <v>3.6200000000000003E-2</v>
      </c>
      <c r="E37">
        <v>-0.5161</v>
      </c>
      <c r="F37">
        <v>-4.1799999999999997E-2</v>
      </c>
      <c r="G37">
        <v>2.4199999999999999E-2</v>
      </c>
      <c r="H37">
        <v>60</v>
      </c>
      <c r="I37">
        <v>0.95540000000000003</v>
      </c>
      <c r="J37">
        <v>0.87380000000000002</v>
      </c>
      <c r="K37">
        <v>0.2142</v>
      </c>
      <c r="L37">
        <v>-7.5600000000000001E-2</v>
      </c>
      <c r="M37">
        <v>-2.3300000000000001E-2</v>
      </c>
      <c r="N37">
        <v>5.9999999999999995E-4</v>
      </c>
      <c r="O37">
        <f t="shared" si="3"/>
        <v>0.8660254037844386</v>
      </c>
      <c r="P37">
        <f t="shared" si="4"/>
        <v>0.20207236417039381</v>
      </c>
      <c r="Q37">
        <f t="shared" si="5"/>
        <v>0.2666889665212378</v>
      </c>
      <c r="R37">
        <f t="shared" si="6"/>
        <v>3.7847946733687347E-2</v>
      </c>
      <c r="S37">
        <f t="shared" si="7"/>
        <v>-8.9435423651448881E-2</v>
      </c>
      <c r="T37">
        <f t="shared" si="8"/>
        <v>-9.8398615509706303E-3</v>
      </c>
      <c r="U37">
        <f t="shared" si="9"/>
        <v>3.7485186860840495E-3</v>
      </c>
    </row>
    <row r="38" spans="1:21" x14ac:dyDescent="0.3">
      <c r="A38">
        <v>70</v>
      </c>
      <c r="B38">
        <v>0.40229999999999999</v>
      </c>
      <c r="C38">
        <v>0.98450000000000004</v>
      </c>
      <c r="D38">
        <v>4.6800000000000001E-2</v>
      </c>
      <c r="E38">
        <v>-0.61650000000000005</v>
      </c>
      <c r="F38">
        <v>-3.7600000000000001E-2</v>
      </c>
      <c r="G38">
        <v>3.4200000000000001E-2</v>
      </c>
      <c r="H38">
        <v>70</v>
      </c>
      <c r="I38">
        <v>0.80479999999999996</v>
      </c>
      <c r="J38">
        <v>0.73219999999999996</v>
      </c>
      <c r="K38">
        <v>0.1883</v>
      </c>
      <c r="L38">
        <v>-6.4500000000000002E-2</v>
      </c>
      <c r="M38">
        <v>-2.1000000000000001E-2</v>
      </c>
      <c r="N38">
        <v>-8.9999999999999998E-4</v>
      </c>
      <c r="O38">
        <f t="shared" si="3"/>
        <v>0.93969262078590832</v>
      </c>
      <c r="P38">
        <f t="shared" si="4"/>
        <v>0.19797321411635127</v>
      </c>
      <c r="Q38">
        <f t="shared" si="5"/>
        <v>0.28155133516157754</v>
      </c>
      <c r="R38">
        <f t="shared" si="6"/>
        <v>3.8558116675299639E-2</v>
      </c>
      <c r="S38">
        <f t="shared" si="7"/>
        <v>-0.11168897258987259</v>
      </c>
      <c r="T38">
        <f t="shared" si="8"/>
        <v>-9.6108278909934428E-3</v>
      </c>
      <c r="U38">
        <f t="shared" si="9"/>
        <v>5.4614431530730662E-3</v>
      </c>
    </row>
    <row r="39" spans="1:21" x14ac:dyDescent="0.3">
      <c r="A39">
        <v>80</v>
      </c>
      <c r="B39">
        <v>0.42159999999999997</v>
      </c>
      <c r="C39">
        <v>1.0386</v>
      </c>
      <c r="D39">
        <v>6.0100000000000001E-2</v>
      </c>
      <c r="E39">
        <v>-0.68</v>
      </c>
      <c r="F39">
        <v>-3.2000000000000001E-2</v>
      </c>
      <c r="G39">
        <v>4.6199999999999998E-2</v>
      </c>
      <c r="H39">
        <v>80</v>
      </c>
      <c r="I39">
        <v>0.68710000000000004</v>
      </c>
      <c r="J39">
        <v>0.61019999999999996</v>
      </c>
      <c r="K39">
        <v>0.16750000000000001</v>
      </c>
      <c r="L39">
        <v>-5.1499999999999997E-2</v>
      </c>
      <c r="M39">
        <v>-1.4800000000000001E-2</v>
      </c>
      <c r="N39">
        <v>-2.0999999999999999E-3</v>
      </c>
      <c r="O39">
        <f t="shared" si="3"/>
        <v>0.98480775301220802</v>
      </c>
      <c r="P39">
        <f t="shared" si="4"/>
        <v>0.19056488366919452</v>
      </c>
      <c r="Q39">
        <f t="shared" si="5"/>
        <v>0.28339801586882646</v>
      </c>
      <c r="R39">
        <f t="shared" si="6"/>
        <v>3.9120201608287788E-2</v>
      </c>
      <c r="S39">
        <f t="shared" si="7"/>
        <v>-0.12573122792821845</v>
      </c>
      <c r="T39">
        <f t="shared" si="8"/>
        <v>-8.0440484853597036E-3</v>
      </c>
      <c r="U39">
        <f t="shared" si="9"/>
        <v>7.5799687650504894E-3</v>
      </c>
    </row>
    <row r="40" spans="1:21" x14ac:dyDescent="0.3">
      <c r="A40">
        <v>90</v>
      </c>
      <c r="B40">
        <v>0.43530000000000002</v>
      </c>
      <c r="C40">
        <v>1.0415000000000001</v>
      </c>
      <c r="D40">
        <v>7.6200000000000004E-2</v>
      </c>
      <c r="E40">
        <v>-0.6946</v>
      </c>
      <c r="F40">
        <v>-2.6800000000000001E-2</v>
      </c>
      <c r="G40">
        <v>5.9700000000000003E-2</v>
      </c>
      <c r="H40">
        <v>90</v>
      </c>
      <c r="I40">
        <v>0.59719999999999995</v>
      </c>
      <c r="J40">
        <v>0.51170000000000004</v>
      </c>
      <c r="K40">
        <v>0.14960000000000001</v>
      </c>
      <c r="L40">
        <v>-4.2299999999999997E-2</v>
      </c>
      <c r="M40">
        <v>-6.0000000000000001E-3</v>
      </c>
      <c r="N40">
        <v>-2.8999999999999998E-3</v>
      </c>
      <c r="O40">
        <f t="shared" si="3"/>
        <v>1</v>
      </c>
      <c r="P40">
        <f t="shared" si="4"/>
        <v>0.1802052452684145</v>
      </c>
      <c r="Q40">
        <f t="shared" si="5"/>
        <v>0.2710845394197593</v>
      </c>
      <c r="R40">
        <f t="shared" si="6"/>
        <v>3.9409534510031964E-2</v>
      </c>
      <c r="S40">
        <f t="shared" si="7"/>
        <v>-0.12861331257946215</v>
      </c>
      <c r="T40">
        <f t="shared" si="8"/>
        <v>-5.7246799465414016E-3</v>
      </c>
      <c r="U40">
        <f t="shared" si="9"/>
        <v>9.9134701513277929E-3</v>
      </c>
    </row>
    <row r="41" spans="1:21" x14ac:dyDescent="0.3">
      <c r="A41">
        <v>100</v>
      </c>
      <c r="B41">
        <v>0.43990000000000001</v>
      </c>
      <c r="C41">
        <v>0.98919999999999997</v>
      </c>
      <c r="D41">
        <v>9.4700000000000006E-2</v>
      </c>
      <c r="E41">
        <v>-0.65549999999999997</v>
      </c>
      <c r="F41">
        <v>-2.41E-2</v>
      </c>
      <c r="G41">
        <v>7.3599999999999999E-2</v>
      </c>
      <c r="H41">
        <v>100</v>
      </c>
      <c r="I41">
        <v>0.52749999999999997</v>
      </c>
      <c r="J41">
        <v>0.43790000000000001</v>
      </c>
      <c r="K41">
        <v>0.1326</v>
      </c>
      <c r="L41">
        <v>-4.0899999999999999E-2</v>
      </c>
      <c r="M41">
        <v>3.8E-3</v>
      </c>
      <c r="N41">
        <v>-3.3E-3</v>
      </c>
      <c r="O41">
        <f t="shared" si="3"/>
        <v>0.98480775301220802</v>
      </c>
      <c r="P41">
        <f t="shared" si="4"/>
        <v>0.16627804497301235</v>
      </c>
      <c r="Q41">
        <f t="shared" si="5"/>
        <v>0.24529191439010323</v>
      </c>
      <c r="R41">
        <f t="shared" si="6"/>
        <v>3.906863719492009E-2</v>
      </c>
      <c r="S41">
        <f t="shared" si="7"/>
        <v>-0.11969819156419866</v>
      </c>
      <c r="T41">
        <f t="shared" si="8"/>
        <v>-3.4891919712137171E-3</v>
      </c>
      <c r="U41">
        <f t="shared" si="9"/>
        <v>1.2083260865828784E-2</v>
      </c>
    </row>
    <row r="42" spans="1:21" x14ac:dyDescent="0.3">
      <c r="A42">
        <v>110</v>
      </c>
      <c r="B42">
        <v>0.43230000000000002</v>
      </c>
      <c r="C42">
        <v>0.88649999999999995</v>
      </c>
      <c r="D42">
        <v>0.115</v>
      </c>
      <c r="E42">
        <v>-0.56659999999999999</v>
      </c>
      <c r="F42">
        <v>-2.58E-2</v>
      </c>
      <c r="G42">
        <v>8.6699999999999999E-2</v>
      </c>
      <c r="H42">
        <v>110</v>
      </c>
      <c r="I42">
        <v>0.4703</v>
      </c>
      <c r="J42">
        <v>0.3861</v>
      </c>
      <c r="K42">
        <v>0.115</v>
      </c>
      <c r="L42">
        <v>-4.8099999999999997E-2</v>
      </c>
      <c r="M42">
        <v>1.29E-2</v>
      </c>
      <c r="N42">
        <v>-3.0000000000000001E-3</v>
      </c>
      <c r="O42">
        <f t="shared" si="3"/>
        <v>0.93969262078590843</v>
      </c>
      <c r="P42">
        <f t="shared" si="4"/>
        <v>0.1480329906896021</v>
      </c>
      <c r="Q42">
        <f t="shared" si="5"/>
        <v>0.20871569239041396</v>
      </c>
      <c r="R42">
        <f t="shared" si="6"/>
        <v>3.7721679435639803E-2</v>
      </c>
      <c r="S42">
        <f t="shared" si="7"/>
        <v>-0.10081528847429472</v>
      </c>
      <c r="T42">
        <f t="shared" si="8"/>
        <v>-2.1156941944337104E-3</v>
      </c>
      <c r="U42">
        <f t="shared" si="9"/>
        <v>1.3727411168535006E-2</v>
      </c>
    </row>
    <row r="43" spans="1:21" x14ac:dyDescent="0.3">
      <c r="A43">
        <v>120</v>
      </c>
      <c r="B43">
        <v>0.4118</v>
      </c>
      <c r="C43">
        <v>0.74729999999999996</v>
      </c>
      <c r="D43">
        <v>0.1358</v>
      </c>
      <c r="E43">
        <v>-0.441</v>
      </c>
      <c r="F43">
        <v>-3.2899999999999999E-2</v>
      </c>
      <c r="G43">
        <v>9.74E-2</v>
      </c>
      <c r="H43">
        <v>120</v>
      </c>
      <c r="I43">
        <v>0.41949999999999998</v>
      </c>
      <c r="J43">
        <v>0.35110000000000002</v>
      </c>
      <c r="K43">
        <v>9.6500000000000002E-2</v>
      </c>
      <c r="L43">
        <v>-6.1100000000000002E-2</v>
      </c>
      <c r="M43">
        <v>1.9800000000000002E-2</v>
      </c>
      <c r="N43">
        <v>-2E-3</v>
      </c>
      <c r="O43">
        <f t="shared" si="3"/>
        <v>0.86602540378443871</v>
      </c>
      <c r="P43">
        <f t="shared" si="4"/>
        <v>0.12565095095732542</v>
      </c>
      <c r="Q43">
        <f t="shared" si="5"/>
        <v>0.16602310180623875</v>
      </c>
      <c r="R43">
        <f t="shared" si="6"/>
        <v>3.5112132692634065E-2</v>
      </c>
      <c r="S43">
        <f t="shared" si="7"/>
        <v>-7.5892388398500071E-2</v>
      </c>
      <c r="T43">
        <f t="shared" si="8"/>
        <v>-1.9800643059556871E-3</v>
      </c>
      <c r="U43">
        <f t="shared" si="9"/>
        <v>1.4419704945662032E-2</v>
      </c>
    </row>
    <row r="44" spans="1:21" x14ac:dyDescent="0.3">
      <c r="A44">
        <v>130</v>
      </c>
      <c r="B44">
        <v>0.38</v>
      </c>
      <c r="C44">
        <v>0.59240000000000004</v>
      </c>
      <c r="D44">
        <v>0.15570000000000001</v>
      </c>
      <c r="E44">
        <v>-0.29909999999999998</v>
      </c>
      <c r="F44">
        <v>-4.5100000000000001E-2</v>
      </c>
      <c r="G44">
        <v>0.1043</v>
      </c>
      <c r="H44">
        <v>130</v>
      </c>
      <c r="I44">
        <v>0.37130000000000002</v>
      </c>
      <c r="J44">
        <v>0.32450000000000001</v>
      </c>
      <c r="K44">
        <v>7.8200000000000006E-2</v>
      </c>
      <c r="L44">
        <v>-7.3899999999999993E-2</v>
      </c>
      <c r="M44">
        <v>2.3199999999999998E-2</v>
      </c>
      <c r="N44">
        <v>-2.9999999999999997E-4</v>
      </c>
      <c r="O44">
        <f t="shared" si="3"/>
        <v>0.76604444311897801</v>
      </c>
      <c r="P44">
        <f t="shared" si="4"/>
        <v>0.10044879308848184</v>
      </c>
      <c r="Q44">
        <f t="shared" si="5"/>
        <v>0.12258950936087978</v>
      </c>
      <c r="R44">
        <f t="shared" si="6"/>
        <v>3.1272424734987217E-2</v>
      </c>
      <c r="S44">
        <f t="shared" si="7"/>
        <v>-4.9870091603891553E-2</v>
      </c>
      <c r="T44">
        <f t="shared" si="8"/>
        <v>-2.9280295070381367E-3</v>
      </c>
      <c r="U44">
        <f t="shared" si="9"/>
        <v>1.3904797658993891E-2</v>
      </c>
    </row>
    <row r="45" spans="1:21" x14ac:dyDescent="0.3">
      <c r="A45">
        <v>140</v>
      </c>
      <c r="B45">
        <v>0.34210000000000002</v>
      </c>
      <c r="C45">
        <v>0.44629999999999997</v>
      </c>
      <c r="D45">
        <v>0.17269999999999999</v>
      </c>
      <c r="E45">
        <v>-0.1663</v>
      </c>
      <c r="F45">
        <v>-5.9499999999999997E-2</v>
      </c>
      <c r="G45">
        <v>0.1052</v>
      </c>
      <c r="H45">
        <v>140</v>
      </c>
      <c r="I45">
        <v>0.32350000000000001</v>
      </c>
      <c r="J45">
        <v>0.29670000000000002</v>
      </c>
      <c r="K45">
        <v>6.1600000000000002E-2</v>
      </c>
      <c r="L45">
        <v>-7.8700000000000006E-2</v>
      </c>
      <c r="M45">
        <v>2.2800000000000001E-2</v>
      </c>
      <c r="N45">
        <v>2.2000000000000001E-3</v>
      </c>
      <c r="O45">
        <f t="shared" si="3"/>
        <v>0.64278760968653947</v>
      </c>
      <c r="P45">
        <f t="shared" si="4"/>
        <v>7.4672067758441471E-2</v>
      </c>
      <c r="Q45">
        <f t="shared" si="5"/>
        <v>8.3355388137803521E-2</v>
      </c>
      <c r="R45">
        <f t="shared" si="6"/>
        <v>2.6285555101867253E-2</v>
      </c>
      <c r="S45">
        <f t="shared" si="7"/>
        <v>-2.7485962441133056E-2</v>
      </c>
      <c r="T45">
        <f t="shared" si="8"/>
        <v>-4.117284986079931E-3</v>
      </c>
      <c r="U45">
        <f t="shared" si="9"/>
        <v>1.204894843337833E-2</v>
      </c>
    </row>
    <row r="46" spans="1:21" x14ac:dyDescent="0.3">
      <c r="A46">
        <v>150</v>
      </c>
      <c r="B46">
        <v>0.30809999999999998</v>
      </c>
      <c r="C46">
        <v>0.33160000000000001</v>
      </c>
      <c r="D46">
        <v>0.18459999999999999</v>
      </c>
      <c r="E46">
        <v>-6.6500000000000004E-2</v>
      </c>
      <c r="F46">
        <v>-7.0199999999999999E-2</v>
      </c>
      <c r="G46">
        <v>9.7699999999999995E-2</v>
      </c>
      <c r="H46">
        <v>150</v>
      </c>
      <c r="I46">
        <v>0.27539999999999998</v>
      </c>
      <c r="J46">
        <v>0.2586</v>
      </c>
      <c r="K46">
        <v>4.8399999999999999E-2</v>
      </c>
      <c r="L46">
        <v>-6.88E-2</v>
      </c>
      <c r="M46">
        <v>1.9E-2</v>
      </c>
      <c r="N46">
        <v>4.7999999999999996E-3</v>
      </c>
      <c r="O46">
        <f t="shared" si="3"/>
        <v>0.49999999999999994</v>
      </c>
      <c r="P46">
        <f t="shared" si="4"/>
        <v>5.0919980926934547E-2</v>
      </c>
      <c r="Q46">
        <f t="shared" si="5"/>
        <v>5.1504666226352656E-2</v>
      </c>
      <c r="R46">
        <f t="shared" si="6"/>
        <v>2.0333085785733934E-2</v>
      </c>
      <c r="S46">
        <f t="shared" si="7"/>
        <v>-1.1807152389741638E-2</v>
      </c>
      <c r="T46">
        <f t="shared" si="8"/>
        <v>-4.4680428851054822E-3</v>
      </c>
      <c r="U46">
        <f t="shared" si="9"/>
        <v>8.9448124164709375E-3</v>
      </c>
    </row>
    <row r="47" spans="1:21" x14ac:dyDescent="0.3">
      <c r="A47">
        <v>160</v>
      </c>
      <c r="B47">
        <v>0.29420000000000002</v>
      </c>
      <c r="C47">
        <v>0.26040000000000002</v>
      </c>
      <c r="D47">
        <v>0.1898</v>
      </c>
      <c r="E47">
        <v>-1.34E-2</v>
      </c>
      <c r="F47">
        <v>-6.7599999999999993E-2</v>
      </c>
      <c r="G47">
        <v>7.8100000000000003E-2</v>
      </c>
      <c r="H47">
        <v>160</v>
      </c>
      <c r="I47">
        <v>0.22789999999999999</v>
      </c>
      <c r="J47">
        <v>0.2079</v>
      </c>
      <c r="K47">
        <v>3.95E-2</v>
      </c>
      <c r="L47">
        <v>-4.3400000000000001E-2</v>
      </c>
      <c r="M47">
        <v>1.2699999999999999E-2</v>
      </c>
      <c r="N47">
        <v>6.1999999999999998E-3</v>
      </c>
      <c r="O47">
        <f t="shared" si="3"/>
        <v>0.34202014332566888</v>
      </c>
      <c r="P47">
        <f t="shared" si="4"/>
        <v>3.1166120497507013E-2</v>
      </c>
      <c r="Q47">
        <f t="shared" si="5"/>
        <v>2.7954595343770414E-2</v>
      </c>
      <c r="R47">
        <f t="shared" si="6"/>
        <v>1.3687782857840178E-2</v>
      </c>
      <c r="S47">
        <f t="shared" si="7"/>
        <v>-3.3906064820118723E-3</v>
      </c>
      <c r="T47">
        <f t="shared" si="8"/>
        <v>-3.2771883074375302E-3</v>
      </c>
      <c r="U47">
        <f t="shared" si="9"/>
        <v>5.0321853245352249E-3</v>
      </c>
    </row>
    <row r="48" spans="1:21" x14ac:dyDescent="0.3">
      <c r="A48">
        <v>170</v>
      </c>
      <c r="B48">
        <v>0.31969999999999998</v>
      </c>
      <c r="C48">
        <v>0.22850000000000001</v>
      </c>
      <c r="D48">
        <v>0.18970000000000001</v>
      </c>
      <c r="E48">
        <v>4.0000000000000002E-4</v>
      </c>
      <c r="F48">
        <v>-4.3200000000000002E-2</v>
      </c>
      <c r="G48">
        <v>4.4400000000000002E-2</v>
      </c>
      <c r="H48">
        <v>170</v>
      </c>
      <c r="I48">
        <v>0.18740000000000001</v>
      </c>
      <c r="J48">
        <v>0.15740000000000001</v>
      </c>
      <c r="K48">
        <v>3.4500000000000003E-2</v>
      </c>
      <c r="L48">
        <v>-1.37E-2</v>
      </c>
      <c r="M48">
        <v>6.0000000000000001E-3</v>
      </c>
      <c r="N48">
        <v>4.4999999999999997E-3</v>
      </c>
      <c r="O48">
        <f t="shared" si="3"/>
        <v>0.17364817766693028</v>
      </c>
      <c r="P48">
        <f t="shared" si="4"/>
        <v>1.5368844205146788E-2</v>
      </c>
      <c r="Q48">
        <f t="shared" si="5"/>
        <v>1.1695596487411055E-2</v>
      </c>
      <c r="R48">
        <f t="shared" si="6"/>
        <v>6.7949021313230351E-3</v>
      </c>
      <c r="S48">
        <f t="shared" si="7"/>
        <v>-4.0308741457001048E-4</v>
      </c>
      <c r="T48">
        <f t="shared" si="8"/>
        <v>-1.127432467819879E-3</v>
      </c>
      <c r="U48">
        <f t="shared" si="9"/>
        <v>1.4820281633438728E-3</v>
      </c>
    </row>
    <row r="49" spans="1:23" x14ac:dyDescent="0.3">
      <c r="A49">
        <v>180</v>
      </c>
      <c r="B49">
        <v>0.3906</v>
      </c>
      <c r="C49">
        <v>0.22070000000000001</v>
      </c>
      <c r="D49">
        <v>0.18870000000000001</v>
      </c>
      <c r="E49">
        <v>0</v>
      </c>
      <c r="F49">
        <v>0</v>
      </c>
      <c r="G49">
        <v>0</v>
      </c>
      <c r="H49">
        <v>180</v>
      </c>
      <c r="I49">
        <v>0.16489999999999999</v>
      </c>
      <c r="J49">
        <v>0.1351</v>
      </c>
      <c r="K49">
        <v>3.3000000000000002E-2</v>
      </c>
      <c r="L49">
        <v>0</v>
      </c>
      <c r="M49">
        <v>0</v>
      </c>
      <c r="N49">
        <v>0</v>
      </c>
      <c r="O49">
        <f t="shared" si="3"/>
        <v>1.22514845490862E-16</v>
      </c>
      <c r="P49">
        <f t="shared" si="4"/>
        <v>1.187818670913351E-17</v>
      </c>
      <c r="Q49">
        <f t="shared" si="5"/>
        <v>7.6080266986673313E-18</v>
      </c>
      <c r="R49">
        <f t="shared" si="6"/>
        <v>4.7405832464714653E-18</v>
      </c>
      <c r="S49">
        <f t="shared" si="7"/>
        <v>0</v>
      </c>
      <c r="T49">
        <f t="shared" si="8"/>
        <v>0</v>
      </c>
      <c r="U49">
        <f t="shared" si="9"/>
        <v>0</v>
      </c>
    </row>
    <row r="50" spans="1:23" x14ac:dyDescent="0.3">
      <c r="P50">
        <f t="shared" ref="P50" si="10">SUM(P31:P49)*2*PI()</f>
        <v>14.030858459421788</v>
      </c>
      <c r="Q50">
        <f t="shared" ref="Q50" si="11">SUM(Q31:Q49)*2*PI()</f>
        <v>17.599064371567255</v>
      </c>
      <c r="R50">
        <f t="shared" ref="R50" si="12">SUM(R31:R49)*2*PI()</f>
        <v>3.1460354618760302</v>
      </c>
      <c r="S50">
        <f t="shared" ref="S50" si="13">SUM(S31:S49)*2*PI()</f>
        <v>-6.107510650891772</v>
      </c>
      <c r="T50">
        <f t="shared" ref="T50" si="14">SUM(T31:T49)*2*PI()</f>
        <v>-0.48841860486616667</v>
      </c>
      <c r="U50">
        <f t="shared" ref="U50" si="15">SUM(U31:U49)*2*PI()</f>
        <v>0.71584608583365605</v>
      </c>
      <c r="V50">
        <f>-S50/Q50</f>
        <v>0.34703609930303797</v>
      </c>
      <c r="W50">
        <f>-U50/Q50</f>
        <v>-4.0675235382976647E-2</v>
      </c>
    </row>
    <row r="52" spans="1:23" x14ac:dyDescent="0.3">
      <c r="A52" t="s">
        <v>0</v>
      </c>
      <c r="B52">
        <v>1.9</v>
      </c>
      <c r="C52" t="s">
        <v>1</v>
      </c>
      <c r="D52">
        <v>0.9</v>
      </c>
      <c r="E52" t="s">
        <v>2</v>
      </c>
      <c r="F52">
        <v>0</v>
      </c>
      <c r="H52" t="s">
        <v>0</v>
      </c>
      <c r="I52">
        <v>1.9</v>
      </c>
      <c r="J52" t="s">
        <v>1</v>
      </c>
      <c r="K52">
        <v>0.9</v>
      </c>
      <c r="L52" t="s">
        <v>2</v>
      </c>
      <c r="M52">
        <v>0</v>
      </c>
    </row>
    <row r="53" spans="1:23" x14ac:dyDescent="0.3">
      <c r="A53" t="s">
        <v>28</v>
      </c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28</v>
      </c>
      <c r="I53" t="s">
        <v>29</v>
      </c>
      <c r="J53" t="s">
        <v>30</v>
      </c>
      <c r="K53" t="s">
        <v>31</v>
      </c>
      <c r="L53" t="s">
        <v>32</v>
      </c>
      <c r="M53" t="s">
        <v>33</v>
      </c>
      <c r="N53" t="s">
        <v>34</v>
      </c>
    </row>
    <row r="54" spans="1:23" x14ac:dyDescent="0.3">
      <c r="A54" t="s">
        <v>19</v>
      </c>
      <c r="B54" t="s">
        <v>8</v>
      </c>
      <c r="C54" t="s">
        <v>12</v>
      </c>
      <c r="D54" t="s">
        <v>10</v>
      </c>
      <c r="E54">
        <v>1400</v>
      </c>
      <c r="F54" s="1">
        <v>39369</v>
      </c>
      <c r="H54" t="s">
        <v>7</v>
      </c>
      <c r="I54" t="s">
        <v>8</v>
      </c>
      <c r="J54" t="s">
        <v>12</v>
      </c>
      <c r="K54" t="s">
        <v>10</v>
      </c>
      <c r="L54">
        <v>1400</v>
      </c>
      <c r="M54" s="1">
        <v>39369</v>
      </c>
    </row>
    <row r="55" spans="1:23" x14ac:dyDescent="0.3">
      <c r="A55" t="s">
        <v>9</v>
      </c>
      <c r="B55" t="s">
        <v>13</v>
      </c>
      <c r="C55" t="s">
        <v>14</v>
      </c>
      <c r="D55" t="s">
        <v>15</v>
      </c>
      <c r="E55" t="s">
        <v>16</v>
      </c>
      <c r="F55" t="s">
        <v>17</v>
      </c>
      <c r="G55" t="s">
        <v>18</v>
      </c>
      <c r="H55" t="s">
        <v>9</v>
      </c>
      <c r="I55" t="s">
        <v>13</v>
      </c>
      <c r="J55" t="s">
        <v>14</v>
      </c>
      <c r="K55" t="s">
        <v>15</v>
      </c>
      <c r="L55" t="s">
        <v>16</v>
      </c>
      <c r="M55" t="s">
        <v>17</v>
      </c>
      <c r="N55" t="s">
        <v>18</v>
      </c>
      <c r="O55" t="s">
        <v>27</v>
      </c>
      <c r="P55" t="s">
        <v>13</v>
      </c>
      <c r="Q55" t="s">
        <v>14</v>
      </c>
      <c r="R55" t="s">
        <v>15</v>
      </c>
      <c r="S55" t="s">
        <v>16</v>
      </c>
      <c r="T55" t="s">
        <v>17</v>
      </c>
      <c r="U55" t="s">
        <v>18</v>
      </c>
      <c r="V55" t="s">
        <v>21</v>
      </c>
      <c r="W55" t="s">
        <v>23</v>
      </c>
    </row>
    <row r="56" spans="1:23" x14ac:dyDescent="0.3">
      <c r="A56">
        <v>0</v>
      </c>
      <c r="B56">
        <v>0.2442</v>
      </c>
      <c r="C56">
        <v>0.1653</v>
      </c>
      <c r="D56">
        <v>8.77E-2</v>
      </c>
      <c r="E56">
        <v>0</v>
      </c>
      <c r="F56">
        <v>0</v>
      </c>
      <c r="G56">
        <v>0</v>
      </c>
      <c r="H56">
        <v>0</v>
      </c>
      <c r="I56">
        <v>1.3017000000000001</v>
      </c>
      <c r="J56">
        <v>1.0374000000000001</v>
      </c>
      <c r="K56">
        <v>0.29370000000000002</v>
      </c>
      <c r="L56">
        <v>0</v>
      </c>
      <c r="M56">
        <v>0</v>
      </c>
      <c r="N56">
        <v>0</v>
      </c>
      <c r="O56">
        <f t="shared" ref="O56:O74" si="16">SIN(A56*PI()/180)</f>
        <v>0</v>
      </c>
      <c r="P56">
        <f t="shared" ref="P56:P74" si="17">(B56+I56)*$O56*10*PI()/180</f>
        <v>0</v>
      </c>
      <c r="Q56">
        <f t="shared" ref="Q56:Q74" si="18">(C56+J56)*$O56*10*PI()/180</f>
        <v>0</v>
      </c>
      <c r="R56">
        <f t="shared" ref="R56:R74" si="19">(D56+K56)*$O56*10*PI()/180</f>
        <v>0</v>
      </c>
      <c r="S56">
        <f t="shared" ref="S56:S74" si="20">(E56+L56)*$O56*10*PI()/180</f>
        <v>0</v>
      </c>
      <c r="T56">
        <f t="shared" ref="T56:T74" si="21">(F56+M56)*$O56*10*PI()/180</f>
        <v>0</v>
      </c>
      <c r="U56">
        <f t="shared" ref="U56:U74" si="22">(G56+N56)*$O56*10*PI()/180</f>
        <v>0</v>
      </c>
    </row>
    <row r="57" spans="1:23" x14ac:dyDescent="0.3">
      <c r="A57">
        <v>10</v>
      </c>
      <c r="B57">
        <v>0.25979999999999998</v>
      </c>
      <c r="C57">
        <v>0.17180000000000001</v>
      </c>
      <c r="D57">
        <v>8.7099999999999997E-2</v>
      </c>
      <c r="E57">
        <v>4.0000000000000002E-4</v>
      </c>
      <c r="F57">
        <v>5.0000000000000001E-3</v>
      </c>
      <c r="G57">
        <v>-1.21E-2</v>
      </c>
      <c r="H57">
        <v>10</v>
      </c>
      <c r="I57">
        <v>1.2522</v>
      </c>
      <c r="J57">
        <v>1.0262</v>
      </c>
      <c r="K57">
        <v>0.28310000000000002</v>
      </c>
      <c r="L57">
        <v>-1.2999999999999999E-2</v>
      </c>
      <c r="M57">
        <v>-9.1999999999999998E-3</v>
      </c>
      <c r="N57">
        <v>-4.8800000000000003E-2</v>
      </c>
      <c r="O57">
        <f t="shared" si="16"/>
        <v>0.17364817766693033</v>
      </c>
      <c r="P57">
        <f t="shared" si="17"/>
        <v>4.5824674498485415E-2</v>
      </c>
      <c r="Q57">
        <f t="shared" si="18"/>
        <v>3.6308174635704717E-2</v>
      </c>
      <c r="R57">
        <f t="shared" si="19"/>
        <v>1.1219771494272024E-2</v>
      </c>
      <c r="S57">
        <f t="shared" si="20"/>
        <v>-3.8187228748737853E-4</v>
      </c>
      <c r="T57">
        <f t="shared" si="21"/>
        <v>-1.2729076249579281E-4</v>
      </c>
      <c r="U57">
        <f t="shared" si="22"/>
        <v>-1.845716056188996E-3</v>
      </c>
    </row>
    <row r="58" spans="1:23" x14ac:dyDescent="0.3">
      <c r="A58">
        <v>20</v>
      </c>
      <c r="B58">
        <v>0.28420000000000001</v>
      </c>
      <c r="C58">
        <v>0.19109999999999999</v>
      </c>
      <c r="D58">
        <v>8.5599999999999996E-2</v>
      </c>
      <c r="E58">
        <v>4.0000000000000002E-4</v>
      </c>
      <c r="F58">
        <v>8.5000000000000006E-3</v>
      </c>
      <c r="G58">
        <v>-2.2599999999999999E-2</v>
      </c>
      <c r="H58">
        <v>20</v>
      </c>
      <c r="I58">
        <v>1.1402000000000001</v>
      </c>
      <c r="J58">
        <v>0.99419999999999997</v>
      </c>
      <c r="K58">
        <v>0.25469999999999998</v>
      </c>
      <c r="L58">
        <v>-4.7E-2</v>
      </c>
      <c r="M58">
        <v>-2.2200000000000001E-2</v>
      </c>
      <c r="N58">
        <v>-9.0300000000000005E-2</v>
      </c>
      <c r="O58">
        <f t="shared" si="16"/>
        <v>0.34202014332566871</v>
      </c>
      <c r="P58">
        <f t="shared" si="17"/>
        <v>8.5027814665100482E-2</v>
      </c>
      <c r="Q58">
        <f t="shared" si="18"/>
        <v>7.0755032801561077E-2</v>
      </c>
      <c r="R58">
        <f t="shared" si="19"/>
        <v>2.031379200402534E-2</v>
      </c>
      <c r="S58">
        <f t="shared" si="20"/>
        <v>-2.7817299658759362E-3</v>
      </c>
      <c r="T58">
        <f t="shared" si="21"/>
        <v>-8.1780473245708835E-4</v>
      </c>
      <c r="U58">
        <f t="shared" si="22"/>
        <v>-6.7394273207595093E-3</v>
      </c>
    </row>
    <row r="59" spans="1:23" x14ac:dyDescent="0.3">
      <c r="A59">
        <v>30</v>
      </c>
      <c r="B59">
        <v>0.31240000000000001</v>
      </c>
      <c r="C59">
        <v>0.2228</v>
      </c>
      <c r="D59">
        <v>8.3299999999999999E-2</v>
      </c>
      <c r="E59">
        <v>-3.8E-3</v>
      </c>
      <c r="F59">
        <v>9.7000000000000003E-3</v>
      </c>
      <c r="G59">
        <v>-3.0300000000000001E-2</v>
      </c>
      <c r="H59">
        <v>30</v>
      </c>
      <c r="I59">
        <v>0.98580000000000001</v>
      </c>
      <c r="J59">
        <v>0.94420000000000004</v>
      </c>
      <c r="K59">
        <v>0.21740000000000001</v>
      </c>
      <c r="L59">
        <v>-8.9800000000000005E-2</v>
      </c>
      <c r="M59">
        <v>-3.9600000000000003E-2</v>
      </c>
      <c r="N59">
        <v>-0.1201</v>
      </c>
      <c r="O59">
        <f t="shared" si="16"/>
        <v>0.49999999999999994</v>
      </c>
      <c r="P59">
        <f t="shared" si="17"/>
        <v>0.1132893217469519</v>
      </c>
      <c r="Q59">
        <f t="shared" si="18"/>
        <v>0.10183996185386912</v>
      </c>
      <c r="R59">
        <f t="shared" si="19"/>
        <v>2.624102530373474E-2</v>
      </c>
      <c r="S59">
        <f t="shared" si="20"/>
        <v>-8.1681408993334609E-3</v>
      </c>
      <c r="T59">
        <f t="shared" si="21"/>
        <v>-2.6092672317315226E-3</v>
      </c>
      <c r="U59">
        <f t="shared" si="22"/>
        <v>-1.3124875974997357E-2</v>
      </c>
    </row>
    <row r="60" spans="1:23" x14ac:dyDescent="0.3">
      <c r="A60">
        <v>40</v>
      </c>
      <c r="B60">
        <v>0.33979999999999999</v>
      </c>
      <c r="C60">
        <v>0.26629999999999998</v>
      </c>
      <c r="D60">
        <v>8.1100000000000005E-2</v>
      </c>
      <c r="E60">
        <v>-1.6299999999999999E-2</v>
      </c>
      <c r="F60">
        <v>8.2000000000000007E-3</v>
      </c>
      <c r="G60">
        <v>-3.4299999999999997E-2</v>
      </c>
      <c r="H60">
        <v>40</v>
      </c>
      <c r="I60">
        <v>0.81540000000000001</v>
      </c>
      <c r="J60">
        <v>0.87839999999999996</v>
      </c>
      <c r="K60">
        <v>0.18</v>
      </c>
      <c r="L60">
        <v>-0.12790000000000001</v>
      </c>
      <c r="M60">
        <v>-5.9400000000000001E-2</v>
      </c>
      <c r="N60">
        <v>-0.1371</v>
      </c>
      <c r="O60">
        <f t="shared" si="16"/>
        <v>0.64278760968653925</v>
      </c>
      <c r="P60">
        <f t="shared" si="17"/>
        <v>0.12959911759998735</v>
      </c>
      <c r="Q60">
        <f t="shared" si="18"/>
        <v>0.12842114778108163</v>
      </c>
      <c r="R60">
        <f t="shared" si="19"/>
        <v>2.9292182830121791E-2</v>
      </c>
      <c r="S60">
        <f t="shared" si="20"/>
        <v>-1.617745217963831E-2</v>
      </c>
      <c r="T60">
        <f t="shared" si="21"/>
        <v>-5.7440052121878055E-3</v>
      </c>
      <c r="U60">
        <f t="shared" si="22"/>
        <v>-1.9228954948613076E-2</v>
      </c>
    </row>
    <row r="61" spans="1:23" x14ac:dyDescent="0.3">
      <c r="A61">
        <v>50</v>
      </c>
      <c r="B61">
        <v>0.36320000000000002</v>
      </c>
      <c r="C61">
        <v>0.31879999999999997</v>
      </c>
      <c r="D61">
        <v>7.9399999999999998E-2</v>
      </c>
      <c r="E61">
        <v>-3.95E-2</v>
      </c>
      <c r="F61">
        <v>4.4999999999999997E-3</v>
      </c>
      <c r="G61">
        <v>-3.4000000000000002E-2</v>
      </c>
      <c r="H61">
        <v>50</v>
      </c>
      <c r="I61">
        <v>0.65</v>
      </c>
      <c r="J61">
        <v>0.79800000000000004</v>
      </c>
      <c r="K61">
        <v>0.14849999999999999</v>
      </c>
      <c r="L61">
        <v>-0.1522</v>
      </c>
      <c r="M61">
        <v>-7.8200000000000006E-2</v>
      </c>
      <c r="N61">
        <v>-0.1426</v>
      </c>
      <c r="O61">
        <f t="shared" si="16"/>
        <v>0.76604444311897801</v>
      </c>
      <c r="P61">
        <f t="shared" si="17"/>
        <v>0.13546481719319817</v>
      </c>
      <c r="Q61">
        <f t="shared" si="18"/>
        <v>0.14931613486119591</v>
      </c>
      <c r="R61">
        <f t="shared" si="19"/>
        <v>3.0470224870045262E-2</v>
      </c>
      <c r="S61">
        <f t="shared" si="20"/>
        <v>-2.5630285684895469E-2</v>
      </c>
      <c r="T61">
        <f t="shared" si="21"/>
        <v>-9.8536883410370157E-3</v>
      </c>
      <c r="U61">
        <f t="shared" si="22"/>
        <v>-2.361141602479155E-2</v>
      </c>
    </row>
    <row r="62" spans="1:23" x14ac:dyDescent="0.3">
      <c r="A62">
        <v>60</v>
      </c>
      <c r="B62">
        <v>0.38059999999999999</v>
      </c>
      <c r="C62">
        <v>0.37530000000000002</v>
      </c>
      <c r="D62">
        <v>7.9000000000000001E-2</v>
      </c>
      <c r="E62">
        <v>-7.1800000000000003E-2</v>
      </c>
      <c r="F62">
        <v>-5.9999999999999995E-4</v>
      </c>
      <c r="G62">
        <v>-2.9700000000000001E-2</v>
      </c>
      <c r="H62">
        <v>60</v>
      </c>
      <c r="I62">
        <v>0.50180000000000002</v>
      </c>
      <c r="J62">
        <v>0.70530000000000004</v>
      </c>
      <c r="K62">
        <v>0.12529999999999999</v>
      </c>
      <c r="L62">
        <v>-0.15890000000000001</v>
      </c>
      <c r="M62">
        <v>-9.3700000000000006E-2</v>
      </c>
      <c r="N62">
        <v>-0.13850000000000001</v>
      </c>
      <c r="O62">
        <f t="shared" si="16"/>
        <v>0.8660254037844386</v>
      </c>
      <c r="P62">
        <f t="shared" si="17"/>
        <v>0.13337471325002281</v>
      </c>
      <c r="Q62">
        <f t="shared" si="18"/>
        <v>0.1633326327492913</v>
      </c>
      <c r="R62">
        <f t="shared" si="19"/>
        <v>3.0879934176087549E-2</v>
      </c>
      <c r="S62">
        <f t="shared" si="20"/>
        <v>-3.4870292777402834E-2</v>
      </c>
      <c r="T62">
        <f t="shared" si="21"/>
        <v>-1.4253440003940561E-2</v>
      </c>
      <c r="U62">
        <f t="shared" si="22"/>
        <v>-2.5423421088682951E-2</v>
      </c>
    </row>
    <row r="63" spans="1:23" x14ac:dyDescent="0.3">
      <c r="A63">
        <v>70</v>
      </c>
      <c r="B63">
        <v>0.3911</v>
      </c>
      <c r="C63">
        <v>0.42770000000000002</v>
      </c>
      <c r="D63">
        <v>8.0100000000000005E-2</v>
      </c>
      <c r="E63">
        <v>-0.10730000000000001</v>
      </c>
      <c r="F63">
        <v>-6.4999999999999997E-3</v>
      </c>
      <c r="G63">
        <v>-2.1899999999999999E-2</v>
      </c>
      <c r="H63">
        <v>70</v>
      </c>
      <c r="I63">
        <v>0.37609999999999999</v>
      </c>
      <c r="J63">
        <v>0.60489999999999999</v>
      </c>
      <c r="K63">
        <v>0.11020000000000001</v>
      </c>
      <c r="L63">
        <v>-0.1497</v>
      </c>
      <c r="M63">
        <v>-0.1045</v>
      </c>
      <c r="N63">
        <v>-0.127</v>
      </c>
      <c r="O63">
        <f t="shared" si="16"/>
        <v>0.93969262078590832</v>
      </c>
      <c r="P63">
        <f t="shared" si="17"/>
        <v>0.1258264020131428</v>
      </c>
      <c r="Q63">
        <f t="shared" si="18"/>
        <v>0.16935393993583323</v>
      </c>
      <c r="R63">
        <f t="shared" si="19"/>
        <v>3.1210589550444583E-2</v>
      </c>
      <c r="S63">
        <f t="shared" si="20"/>
        <v>-4.214987658678012E-2</v>
      </c>
      <c r="T63">
        <f t="shared" si="21"/>
        <v>-1.8204810510243554E-2</v>
      </c>
      <c r="U63">
        <f t="shared" si="22"/>
        <v>-2.4420687252029415E-2</v>
      </c>
    </row>
    <row r="64" spans="1:23" x14ac:dyDescent="0.3">
      <c r="A64">
        <v>80</v>
      </c>
      <c r="B64">
        <v>0.39389999999999997</v>
      </c>
      <c r="C64">
        <v>0.46639999999999998</v>
      </c>
      <c r="D64">
        <v>8.2799999999999999E-2</v>
      </c>
      <c r="E64">
        <v>-0.13719999999999999</v>
      </c>
      <c r="F64">
        <v>-1.2800000000000001E-2</v>
      </c>
      <c r="G64">
        <v>-1.15E-2</v>
      </c>
      <c r="H64">
        <v>80</v>
      </c>
      <c r="I64">
        <v>0.27400000000000002</v>
      </c>
      <c r="J64">
        <v>0.50360000000000005</v>
      </c>
      <c r="K64">
        <v>0.1014</v>
      </c>
      <c r="L64">
        <v>-0.1303</v>
      </c>
      <c r="M64">
        <v>-0.1101</v>
      </c>
      <c r="N64">
        <v>-0.11020000000000001</v>
      </c>
      <c r="O64">
        <f t="shared" si="16"/>
        <v>0.98480775301220802</v>
      </c>
      <c r="P64">
        <f t="shared" si="17"/>
        <v>0.11479957229426806</v>
      </c>
      <c r="Q64">
        <f t="shared" si="18"/>
        <v>0.16672493655553228</v>
      </c>
      <c r="R64">
        <f t="shared" si="19"/>
        <v>3.1660549807761909E-2</v>
      </c>
      <c r="S64">
        <f t="shared" si="20"/>
        <v>-4.5978268586190599E-2</v>
      </c>
      <c r="T64">
        <f t="shared" si="21"/>
        <v>-2.112422134296384E-2</v>
      </c>
      <c r="U64">
        <f t="shared" si="22"/>
        <v>-2.0917963689493075E-2</v>
      </c>
    </row>
    <row r="65" spans="1:23" x14ac:dyDescent="0.3">
      <c r="A65">
        <v>90</v>
      </c>
      <c r="B65">
        <v>0.38800000000000001</v>
      </c>
      <c r="C65">
        <v>0.4829</v>
      </c>
      <c r="D65">
        <v>8.6699999999999999E-2</v>
      </c>
      <c r="E65">
        <v>-0.1525</v>
      </c>
      <c r="F65">
        <v>-1.9300000000000001E-2</v>
      </c>
      <c r="G65">
        <v>2.9999999999999997E-4</v>
      </c>
      <c r="H65">
        <v>90</v>
      </c>
      <c r="I65">
        <v>0.1948</v>
      </c>
      <c r="J65">
        <v>0.4088</v>
      </c>
      <c r="K65">
        <v>9.64E-2</v>
      </c>
      <c r="L65">
        <v>-0.1081</v>
      </c>
      <c r="M65">
        <v>-0.11</v>
      </c>
      <c r="N65">
        <v>-8.9899999999999994E-2</v>
      </c>
      <c r="O65">
        <f t="shared" si="16"/>
        <v>1</v>
      </c>
      <c r="P65">
        <f t="shared" si="17"/>
        <v>0.10171778880622952</v>
      </c>
      <c r="Q65">
        <f t="shared" si="18"/>
        <v>0.15563100940033436</v>
      </c>
      <c r="R65">
        <f t="shared" si="19"/>
        <v>3.1956978604016174E-2</v>
      </c>
      <c r="S65">
        <f t="shared" si="20"/>
        <v>-4.5483280306972219E-2</v>
      </c>
      <c r="T65">
        <f t="shared" si="21"/>
        <v>-2.2567107228286677E-2</v>
      </c>
      <c r="U65">
        <f t="shared" si="22"/>
        <v>-1.5638150097869192E-2</v>
      </c>
    </row>
    <row r="66" spans="1:23" x14ac:dyDescent="0.3">
      <c r="A66">
        <v>100</v>
      </c>
      <c r="B66">
        <v>0.37240000000000001</v>
      </c>
      <c r="C66">
        <v>0.47199999999999998</v>
      </c>
      <c r="D66">
        <v>9.1200000000000003E-2</v>
      </c>
      <c r="E66">
        <v>-0.14710000000000001</v>
      </c>
      <c r="F66">
        <v>-2.6700000000000002E-2</v>
      </c>
      <c r="G66">
        <v>1.2200000000000001E-2</v>
      </c>
      <c r="H66">
        <v>100</v>
      </c>
      <c r="I66">
        <v>0.13619999999999999</v>
      </c>
      <c r="J66">
        <v>0.32669999999999999</v>
      </c>
      <c r="K66">
        <v>9.2700000000000005E-2</v>
      </c>
      <c r="L66">
        <v>-8.9599999999999999E-2</v>
      </c>
      <c r="M66">
        <v>-0.1045</v>
      </c>
      <c r="N66">
        <v>-6.8199999999999997E-2</v>
      </c>
      <c r="O66">
        <f t="shared" si="16"/>
        <v>0.98480775301220802</v>
      </c>
      <c r="P66">
        <f t="shared" si="17"/>
        <v>8.7418868796024438E-2</v>
      </c>
      <c r="Q66">
        <f t="shared" si="18"/>
        <v>0.13728165652258106</v>
      </c>
      <c r="R66">
        <f t="shared" si="19"/>
        <v>3.1608985394394225E-2</v>
      </c>
      <c r="S66">
        <f t="shared" si="20"/>
        <v>-4.0684322147107731E-2</v>
      </c>
      <c r="T66">
        <f t="shared" si="21"/>
        <v>-2.2550836779469934E-2</v>
      </c>
      <c r="U66">
        <f t="shared" si="22"/>
        <v>-9.6253571619688751E-3</v>
      </c>
    </row>
    <row r="67" spans="1:23" x14ac:dyDescent="0.3">
      <c r="A67">
        <v>110</v>
      </c>
      <c r="B67">
        <v>0.34670000000000001</v>
      </c>
      <c r="C67">
        <v>0.43359999999999999</v>
      </c>
      <c r="D67">
        <v>9.5699999999999993E-2</v>
      </c>
      <c r="E67">
        <v>-0.1196</v>
      </c>
      <c r="F67">
        <v>-3.5299999999999998E-2</v>
      </c>
      <c r="G67">
        <v>2.3E-2</v>
      </c>
      <c r="H67">
        <v>110</v>
      </c>
      <c r="I67">
        <v>9.5299999999999996E-2</v>
      </c>
      <c r="J67">
        <v>0.2606</v>
      </c>
      <c r="K67">
        <v>8.8599999999999998E-2</v>
      </c>
      <c r="L67">
        <v>-7.8700000000000006E-2</v>
      </c>
      <c r="M67">
        <v>-9.4200000000000006E-2</v>
      </c>
      <c r="N67">
        <v>-4.6600000000000003E-2</v>
      </c>
      <c r="O67">
        <f t="shared" si="16"/>
        <v>0.93969262078590843</v>
      </c>
      <c r="P67">
        <f t="shared" si="17"/>
        <v>7.2491227437186057E-2</v>
      </c>
      <c r="Q67">
        <f t="shared" si="18"/>
        <v>0.11385386897487454</v>
      </c>
      <c r="R67">
        <f t="shared" si="19"/>
        <v>3.0226545739080062E-2</v>
      </c>
      <c r="S67">
        <f t="shared" si="20"/>
        <v>-3.2522647965597264E-2</v>
      </c>
      <c r="T67">
        <f t="shared" si="21"/>
        <v>-2.1238945595284147E-2</v>
      </c>
      <c r="U67">
        <f t="shared" si="22"/>
        <v>-3.870572324700432E-3</v>
      </c>
    </row>
    <row r="68" spans="1:23" x14ac:dyDescent="0.3">
      <c r="A68">
        <v>120</v>
      </c>
      <c r="B68">
        <v>0.31109999999999999</v>
      </c>
      <c r="C68">
        <v>0.37309999999999999</v>
      </c>
      <c r="D68">
        <v>9.9599999999999994E-2</v>
      </c>
      <c r="E68">
        <v>-7.4899999999999994E-2</v>
      </c>
      <c r="F68">
        <v>-4.5600000000000002E-2</v>
      </c>
      <c r="G68">
        <v>3.1600000000000003E-2</v>
      </c>
      <c r="H68">
        <v>120</v>
      </c>
      <c r="I68">
        <v>6.9000000000000006E-2</v>
      </c>
      <c r="J68">
        <v>0.21049999999999999</v>
      </c>
      <c r="K68">
        <v>8.3299999999999999E-2</v>
      </c>
      <c r="L68">
        <v>-7.5499999999999998E-2</v>
      </c>
      <c r="M68">
        <v>-8.0299999999999996E-2</v>
      </c>
      <c r="N68">
        <v>-2.6499999999999999E-2</v>
      </c>
      <c r="O68">
        <f t="shared" si="16"/>
        <v>0.86602540378443871</v>
      </c>
      <c r="P68">
        <f t="shared" si="17"/>
        <v>5.7452094862118858E-2</v>
      </c>
      <c r="Q68">
        <f t="shared" si="18"/>
        <v>8.8211109080590794E-2</v>
      </c>
      <c r="R68">
        <f t="shared" si="19"/>
        <v>2.7645325309869875E-2</v>
      </c>
      <c r="S68">
        <f t="shared" si="20"/>
        <v>-2.2732952031735525E-2</v>
      </c>
      <c r="T68">
        <f t="shared" si="21"/>
        <v>-1.9029778329757337E-2</v>
      </c>
      <c r="U68">
        <f t="shared" si="22"/>
        <v>7.7086472979954329E-4</v>
      </c>
    </row>
    <row r="69" spans="1:23" x14ac:dyDescent="0.3">
      <c r="A69">
        <v>130</v>
      </c>
      <c r="B69">
        <v>0.26719999999999999</v>
      </c>
      <c r="C69">
        <v>0.30130000000000001</v>
      </c>
      <c r="D69">
        <v>0.1024</v>
      </c>
      <c r="E69">
        <v>-2.3199999999999998E-2</v>
      </c>
      <c r="F69">
        <v>-5.6899999999999999E-2</v>
      </c>
      <c r="G69">
        <v>3.7100000000000001E-2</v>
      </c>
      <c r="H69">
        <v>130</v>
      </c>
      <c r="I69">
        <v>5.4800000000000001E-2</v>
      </c>
      <c r="J69">
        <v>0.1731</v>
      </c>
      <c r="K69">
        <v>7.7399999999999997E-2</v>
      </c>
      <c r="L69">
        <v>-7.5999999999999998E-2</v>
      </c>
      <c r="M69">
        <v>-6.4600000000000005E-2</v>
      </c>
      <c r="N69">
        <v>-8.8999999999999999E-3</v>
      </c>
      <c r="O69">
        <f t="shared" si="16"/>
        <v>0.76604444311897801</v>
      </c>
      <c r="P69">
        <f t="shared" si="17"/>
        <v>4.3051392751884923E-2</v>
      </c>
      <c r="Q69">
        <f t="shared" si="18"/>
        <v>6.3427269321410601E-2</v>
      </c>
      <c r="R69">
        <f t="shared" si="19"/>
        <v>2.4039255952760592E-2</v>
      </c>
      <c r="S69">
        <f t="shared" si="20"/>
        <v>-1.3263037767040325E-2</v>
      </c>
      <c r="T69">
        <f t="shared" si="21"/>
        <v>-1.6244547265074589E-2</v>
      </c>
      <c r="U69">
        <f t="shared" si="22"/>
        <v>3.7703393652271894E-3</v>
      </c>
    </row>
    <row r="70" spans="1:23" x14ac:dyDescent="0.3">
      <c r="A70">
        <v>140</v>
      </c>
      <c r="B70">
        <v>0.21859999999999999</v>
      </c>
      <c r="C70">
        <v>0.23150000000000001</v>
      </c>
      <c r="D70">
        <v>0.10340000000000001</v>
      </c>
      <c r="E70">
        <v>2.07E-2</v>
      </c>
      <c r="F70">
        <v>-6.7400000000000002E-2</v>
      </c>
      <c r="G70">
        <v>3.8899999999999997E-2</v>
      </c>
      <c r="H70">
        <v>140</v>
      </c>
      <c r="I70">
        <v>5.0599999999999999E-2</v>
      </c>
      <c r="J70">
        <v>0.1429</v>
      </c>
      <c r="K70">
        <v>7.1800000000000003E-2</v>
      </c>
      <c r="L70">
        <v>-7.3599999999999999E-2</v>
      </c>
      <c r="M70">
        <v>-4.9000000000000002E-2</v>
      </c>
      <c r="N70">
        <v>5.3E-3</v>
      </c>
      <c r="O70">
        <f t="shared" si="16"/>
        <v>0.64278760968653947</v>
      </c>
      <c r="P70">
        <f t="shared" si="17"/>
        <v>3.0200902404706201E-2</v>
      </c>
      <c r="Q70">
        <f t="shared" si="18"/>
        <v>4.2003038114123335E-2</v>
      </c>
      <c r="R70">
        <f t="shared" si="19"/>
        <v>1.9655267835455154E-2</v>
      </c>
      <c r="S70">
        <f t="shared" si="20"/>
        <v>-5.9347241352487303E-3</v>
      </c>
      <c r="T70">
        <f t="shared" si="21"/>
        <v>-1.3058636849583218E-2</v>
      </c>
      <c r="U70">
        <f t="shared" si="22"/>
        <v>4.9586919995840044E-3</v>
      </c>
    </row>
    <row r="71" spans="1:23" x14ac:dyDescent="0.3">
      <c r="A71">
        <v>150</v>
      </c>
      <c r="B71">
        <v>0.1719</v>
      </c>
      <c r="C71">
        <v>0.17630000000000001</v>
      </c>
      <c r="D71">
        <v>0.1018</v>
      </c>
      <c r="E71">
        <v>4.2700000000000002E-2</v>
      </c>
      <c r="F71">
        <v>-7.2700000000000001E-2</v>
      </c>
      <c r="G71">
        <v>3.6400000000000002E-2</v>
      </c>
      <c r="H71">
        <v>150</v>
      </c>
      <c r="I71">
        <v>5.4199999999999998E-2</v>
      </c>
      <c r="J71">
        <v>0.11360000000000001</v>
      </c>
      <c r="K71">
        <v>6.7299999999999999E-2</v>
      </c>
      <c r="L71">
        <v>-6.1899999999999997E-2</v>
      </c>
      <c r="M71">
        <v>-3.4799999999999998E-2</v>
      </c>
      <c r="N71">
        <v>1.47E-2</v>
      </c>
      <c r="O71">
        <f t="shared" si="16"/>
        <v>0.49999999999999994</v>
      </c>
      <c r="P71">
        <f t="shared" si="17"/>
        <v>1.9730947193795891E-2</v>
      </c>
      <c r="Q71">
        <f t="shared" si="18"/>
        <v>2.5298547507657806E-2</v>
      </c>
      <c r="R71">
        <f t="shared" si="19"/>
        <v>1.4756758825612053E-2</v>
      </c>
      <c r="S71">
        <f t="shared" si="20"/>
        <v>-1.6755160819145558E-3</v>
      </c>
      <c r="T71">
        <f t="shared" si="21"/>
        <v>-9.3811447294695188E-3</v>
      </c>
      <c r="U71">
        <f t="shared" si="22"/>
        <v>4.4593162388455107E-3</v>
      </c>
    </row>
    <row r="72" spans="1:23" x14ac:dyDescent="0.3">
      <c r="A72">
        <v>160</v>
      </c>
      <c r="B72">
        <v>0.14030000000000001</v>
      </c>
      <c r="C72">
        <v>0.14249999999999999</v>
      </c>
      <c r="D72">
        <v>9.7199999999999995E-2</v>
      </c>
      <c r="E72">
        <v>3.6400000000000002E-2</v>
      </c>
      <c r="F72">
        <v>-6.6199999999999995E-2</v>
      </c>
      <c r="G72">
        <v>2.8899999999999999E-2</v>
      </c>
      <c r="H72">
        <v>160</v>
      </c>
      <c r="I72">
        <v>6.3200000000000006E-2</v>
      </c>
      <c r="J72">
        <v>8.14E-2</v>
      </c>
      <c r="K72">
        <v>6.4600000000000005E-2</v>
      </c>
      <c r="L72">
        <v>-3.8699999999999998E-2</v>
      </c>
      <c r="M72">
        <v>-2.24E-2</v>
      </c>
      <c r="N72">
        <v>1.7600000000000001E-2</v>
      </c>
      <c r="O72">
        <f t="shared" si="16"/>
        <v>0.34202014332566888</v>
      </c>
      <c r="P72">
        <f t="shared" si="17"/>
        <v>1.2147683434672815E-2</v>
      </c>
      <c r="Q72">
        <f t="shared" si="18"/>
        <v>1.3365436466944686E-2</v>
      </c>
      <c r="R72">
        <f t="shared" si="19"/>
        <v>9.6584529716464938E-3</v>
      </c>
      <c r="S72">
        <f t="shared" si="20"/>
        <v>-1.3729568501104391E-4</v>
      </c>
      <c r="T72">
        <f t="shared" si="21"/>
        <v>-5.2888685617297855E-3</v>
      </c>
      <c r="U72">
        <f t="shared" si="22"/>
        <v>2.7757605882667612E-3</v>
      </c>
    </row>
    <row r="73" spans="1:23" x14ac:dyDescent="0.3">
      <c r="A73">
        <v>170</v>
      </c>
      <c r="B73">
        <v>0.14560000000000001</v>
      </c>
      <c r="C73">
        <v>0.12770000000000001</v>
      </c>
      <c r="D73">
        <v>9.1399999999999995E-2</v>
      </c>
      <c r="E73">
        <v>1.3100000000000001E-2</v>
      </c>
      <c r="F73">
        <v>-4.1200000000000001E-2</v>
      </c>
      <c r="G73">
        <v>1.6299999999999999E-2</v>
      </c>
      <c r="H73">
        <v>170</v>
      </c>
      <c r="I73">
        <v>7.6399999999999996E-2</v>
      </c>
      <c r="J73">
        <v>5.0999999999999997E-2</v>
      </c>
      <c r="K73">
        <v>6.3399999999999998E-2</v>
      </c>
      <c r="L73">
        <v>-1.2200000000000001E-2</v>
      </c>
      <c r="M73">
        <v>-1.12E-2</v>
      </c>
      <c r="N73">
        <v>1.21E-2</v>
      </c>
      <c r="O73">
        <f t="shared" si="16"/>
        <v>0.17364817766693028</v>
      </c>
      <c r="P73">
        <f t="shared" si="17"/>
        <v>6.7282260176347621E-3</v>
      </c>
      <c r="Q73">
        <f t="shared" si="18"/>
        <v>5.4159188709519447E-3</v>
      </c>
      <c r="R73">
        <f t="shared" si="19"/>
        <v>4.6915738177020763E-3</v>
      </c>
      <c r="S73">
        <f t="shared" si="20"/>
        <v>2.7276591963384159E-5</v>
      </c>
      <c r="T73">
        <f t="shared" si="21"/>
        <v>-1.588103798757034E-3</v>
      </c>
      <c r="U73">
        <f t="shared" si="22"/>
        <v>8.6072801306678924E-4</v>
      </c>
    </row>
    <row r="74" spans="1:23" x14ac:dyDescent="0.3">
      <c r="A74">
        <v>180</v>
      </c>
      <c r="B74">
        <v>0.20380000000000001</v>
      </c>
      <c r="C74">
        <v>0.1242</v>
      </c>
      <c r="D74">
        <v>8.8499999999999995E-2</v>
      </c>
      <c r="E74">
        <v>0</v>
      </c>
      <c r="F74">
        <v>0</v>
      </c>
      <c r="G74">
        <v>0</v>
      </c>
      <c r="H74">
        <v>180</v>
      </c>
      <c r="I74">
        <v>9.4500000000000001E-2</v>
      </c>
      <c r="J74">
        <v>3.7600000000000001E-2</v>
      </c>
      <c r="K74">
        <v>6.3200000000000006E-2</v>
      </c>
      <c r="L74">
        <v>0</v>
      </c>
      <c r="M74">
        <v>0</v>
      </c>
      <c r="N74">
        <v>0</v>
      </c>
      <c r="O74">
        <f t="shared" si="16"/>
        <v>1.22514845490862E-16</v>
      </c>
      <c r="P74">
        <f t="shared" si="17"/>
        <v>6.3785114227444204E-18</v>
      </c>
      <c r="Q74">
        <f t="shared" si="18"/>
        <v>3.4597490720752509E-18</v>
      </c>
      <c r="R74">
        <f t="shared" si="19"/>
        <v>3.243782041000096E-18</v>
      </c>
      <c r="S74">
        <f t="shared" si="20"/>
        <v>0</v>
      </c>
      <c r="T74">
        <f t="shared" si="21"/>
        <v>0</v>
      </c>
      <c r="U74">
        <f t="shared" si="22"/>
        <v>0</v>
      </c>
    </row>
    <row r="75" spans="1:23" x14ac:dyDescent="0.3">
      <c r="P75">
        <f t="shared" ref="P75" si="23">SUM(P56:P74)*2*PI()</f>
        <v>8.257020105285882</v>
      </c>
      <c r="Q75">
        <f t="shared" ref="Q75" si="24">SUM(Q56:Q74)*2*PI()</f>
        <v>10.244983811103323</v>
      </c>
      <c r="R75">
        <f t="shared" ref="R75" si="25">SUM(R56:R74)*2*PI()</f>
        <v>2.548002635726371</v>
      </c>
      <c r="S75">
        <f t="shared" ref="S75" si="26">SUM(S56:S74)*2*PI()</f>
        <v>-2.1271373161234091</v>
      </c>
      <c r="T75">
        <f t="shared" ref="T75" si="27">SUM(T56:T74)*2*PI()</f>
        <v>-1.2797748742045925</v>
      </c>
      <c r="U75">
        <f t="shared" ref="U75" si="28">SUM(U56:U74)*2*PI()</f>
        <v>-0.92269104655149559</v>
      </c>
      <c r="V75">
        <f>-S75/Q75</f>
        <v>0.20762720130587783</v>
      </c>
      <c r="W75">
        <f>-U75/Q75</f>
        <v>9.0062713964613614E-2</v>
      </c>
    </row>
    <row r="77" spans="1:23" x14ac:dyDescent="0.3">
      <c r="A77" t="s">
        <v>0</v>
      </c>
      <c r="B77">
        <v>1.9</v>
      </c>
      <c r="C77" t="s">
        <v>1</v>
      </c>
      <c r="D77">
        <v>0.9</v>
      </c>
      <c r="E77" t="s">
        <v>2</v>
      </c>
      <c r="F77">
        <v>0</v>
      </c>
      <c r="H77" t="s">
        <v>0</v>
      </c>
      <c r="I77">
        <v>1.9</v>
      </c>
      <c r="J77" t="s">
        <v>1</v>
      </c>
      <c r="K77">
        <v>0.9</v>
      </c>
      <c r="L77" t="s">
        <v>2</v>
      </c>
      <c r="M77">
        <v>0</v>
      </c>
    </row>
    <row r="78" spans="1:23" x14ac:dyDescent="0.3">
      <c r="A78" t="s">
        <v>28</v>
      </c>
      <c r="B78" t="s">
        <v>29</v>
      </c>
      <c r="C78" t="s">
        <v>30</v>
      </c>
      <c r="D78" t="s">
        <v>31</v>
      </c>
      <c r="E78" t="s">
        <v>32</v>
      </c>
      <c r="F78" t="s">
        <v>33</v>
      </c>
      <c r="G78" t="s">
        <v>34</v>
      </c>
      <c r="H78" t="s">
        <v>28</v>
      </c>
      <c r="I78" t="s">
        <v>29</v>
      </c>
      <c r="J78" t="s">
        <v>30</v>
      </c>
      <c r="K78" t="s">
        <v>31</v>
      </c>
      <c r="L78" t="s">
        <v>32</v>
      </c>
      <c r="M78" t="s">
        <v>33</v>
      </c>
      <c r="N78" t="s">
        <v>34</v>
      </c>
    </row>
    <row r="79" spans="1:23" x14ac:dyDescent="0.3">
      <c r="A79" t="s">
        <v>19</v>
      </c>
      <c r="B79" t="s">
        <v>8</v>
      </c>
      <c r="C79" t="s">
        <v>12</v>
      </c>
      <c r="D79" t="s">
        <v>10</v>
      </c>
      <c r="E79">
        <v>1500</v>
      </c>
      <c r="F79" s="1">
        <v>39369</v>
      </c>
      <c r="H79" t="s">
        <v>7</v>
      </c>
      <c r="I79" t="s">
        <v>8</v>
      </c>
      <c r="J79" t="s">
        <v>12</v>
      </c>
      <c r="K79" t="s">
        <v>10</v>
      </c>
      <c r="L79">
        <v>1500</v>
      </c>
      <c r="M79" s="1">
        <v>39369</v>
      </c>
    </row>
    <row r="80" spans="1:23" x14ac:dyDescent="0.3">
      <c r="A80" t="s">
        <v>9</v>
      </c>
      <c r="B80" t="s">
        <v>13</v>
      </c>
      <c r="C80" t="s">
        <v>14</v>
      </c>
      <c r="D80" t="s">
        <v>15</v>
      </c>
      <c r="E80" t="s">
        <v>16</v>
      </c>
      <c r="F80" t="s">
        <v>17</v>
      </c>
      <c r="G80" t="s">
        <v>18</v>
      </c>
      <c r="H80" t="s">
        <v>9</v>
      </c>
      <c r="I80" t="s">
        <v>13</v>
      </c>
      <c r="J80" t="s">
        <v>14</v>
      </c>
      <c r="K80" t="s">
        <v>15</v>
      </c>
      <c r="L80" t="s">
        <v>16</v>
      </c>
      <c r="M80" t="s">
        <v>17</v>
      </c>
      <c r="N80" t="s">
        <v>18</v>
      </c>
      <c r="O80" t="s">
        <v>27</v>
      </c>
      <c r="P80" t="s">
        <v>13</v>
      </c>
      <c r="Q80" t="s">
        <v>14</v>
      </c>
      <c r="R80" t="s">
        <v>15</v>
      </c>
      <c r="S80" t="s">
        <v>16</v>
      </c>
      <c r="T80" t="s">
        <v>17</v>
      </c>
      <c r="U80" t="s">
        <v>18</v>
      </c>
      <c r="V80" t="s">
        <v>21</v>
      </c>
      <c r="W80" t="s">
        <v>23</v>
      </c>
    </row>
    <row r="81" spans="1:21" x14ac:dyDescent="0.3">
      <c r="A81">
        <v>0</v>
      </c>
      <c r="B81">
        <v>0.25159999999999999</v>
      </c>
      <c r="C81">
        <v>0.13200000000000001</v>
      </c>
      <c r="D81">
        <v>0.1328</v>
      </c>
      <c r="E81">
        <v>0</v>
      </c>
      <c r="F81">
        <v>0</v>
      </c>
      <c r="G81">
        <v>0</v>
      </c>
      <c r="H81">
        <v>0</v>
      </c>
      <c r="I81">
        <v>1.3861000000000001</v>
      </c>
      <c r="J81">
        <v>1.2261</v>
      </c>
      <c r="K81">
        <v>0.17780000000000001</v>
      </c>
      <c r="L81">
        <v>0</v>
      </c>
      <c r="M81">
        <v>0</v>
      </c>
      <c r="N81">
        <v>0</v>
      </c>
      <c r="O81">
        <f t="shared" ref="O81:O99" si="29">SIN(A81*PI()/180)</f>
        <v>0</v>
      </c>
      <c r="P81">
        <f t="shared" ref="P81:P99" si="30">(B81+I81)*$O81*10*PI()/180</f>
        <v>0</v>
      </c>
      <c r="Q81">
        <f t="shared" ref="Q81:Q99" si="31">(C81+J81)*$O81*10*PI()/180</f>
        <v>0</v>
      </c>
      <c r="R81">
        <f t="shared" ref="R81:R99" si="32">(D81+K81)*$O81*10*PI()/180</f>
        <v>0</v>
      </c>
      <c r="S81">
        <f t="shared" ref="S81:S99" si="33">(E81+L81)*$O81*10*PI()/180</f>
        <v>0</v>
      </c>
      <c r="T81">
        <f t="shared" ref="T81:T99" si="34">(F81+M81)*$O81*10*PI()/180</f>
        <v>0</v>
      </c>
      <c r="U81">
        <f t="shared" ref="U81:U99" si="35">(G81+N81)*$O81*10*PI()/180</f>
        <v>0</v>
      </c>
    </row>
    <row r="82" spans="1:21" x14ac:dyDescent="0.3">
      <c r="A82">
        <v>10</v>
      </c>
      <c r="B82">
        <v>0.29559999999999997</v>
      </c>
      <c r="C82">
        <v>0.15709999999999999</v>
      </c>
      <c r="D82">
        <v>0.12859999999999999</v>
      </c>
      <c r="E82">
        <v>-2.3999999999999998E-3</v>
      </c>
      <c r="F82">
        <v>1.34E-2</v>
      </c>
      <c r="G82">
        <v>-4.5699999999999998E-2</v>
      </c>
      <c r="H82">
        <v>10</v>
      </c>
      <c r="I82">
        <v>1.5246999999999999</v>
      </c>
      <c r="J82">
        <v>1.2315</v>
      </c>
      <c r="K82">
        <v>0.1731</v>
      </c>
      <c r="L82">
        <v>-2.1100000000000001E-2</v>
      </c>
      <c r="M82">
        <v>8.4500000000000006E-2</v>
      </c>
      <c r="N82">
        <v>4.58E-2</v>
      </c>
      <c r="O82">
        <f t="shared" si="29"/>
        <v>0.17364817766693033</v>
      </c>
      <c r="P82">
        <f t="shared" si="30"/>
        <v>5.5168422612164689E-2</v>
      </c>
      <c r="Q82">
        <f t="shared" si="31"/>
        <v>4.208475066706141E-2</v>
      </c>
      <c r="R82">
        <f t="shared" si="32"/>
        <v>9.1437197726144497E-3</v>
      </c>
      <c r="S82">
        <f t="shared" si="33"/>
        <v>-7.1222212348836448E-4</v>
      </c>
      <c r="T82">
        <f t="shared" si="34"/>
        <v>2.9670870591281232E-3</v>
      </c>
      <c r="U82">
        <f t="shared" si="35"/>
        <v>3.0307324403761059E-6</v>
      </c>
    </row>
    <row r="83" spans="1:21" x14ac:dyDescent="0.3">
      <c r="A83">
        <v>20</v>
      </c>
      <c r="B83">
        <v>0.36609999999999998</v>
      </c>
      <c r="C83">
        <v>0.22800000000000001</v>
      </c>
      <c r="D83">
        <v>0.1173</v>
      </c>
      <c r="E83">
        <v>-8.8999999999999999E-3</v>
      </c>
      <c r="F83">
        <v>2.1899999999999999E-2</v>
      </c>
      <c r="G83">
        <v>-8.2600000000000007E-2</v>
      </c>
      <c r="H83">
        <v>20</v>
      </c>
      <c r="I83">
        <v>1.5810999999999999</v>
      </c>
      <c r="J83">
        <v>1.2503</v>
      </c>
      <c r="K83">
        <v>0.159</v>
      </c>
      <c r="L83">
        <v>-7.4999999999999997E-2</v>
      </c>
      <c r="M83">
        <v>0.1381</v>
      </c>
      <c r="N83">
        <v>6.3700000000000007E-2</v>
      </c>
      <c r="O83">
        <f t="shared" si="29"/>
        <v>0.34202014332566871</v>
      </c>
      <c r="P83">
        <f t="shared" si="30"/>
        <v>0.11623572080587172</v>
      </c>
      <c r="Q83">
        <f t="shared" si="31"/>
        <v>8.8245309196446256E-2</v>
      </c>
      <c r="R83">
        <f t="shared" si="32"/>
        <v>1.649339033415281E-2</v>
      </c>
      <c r="S83">
        <f t="shared" si="33"/>
        <v>-5.0083078140985195E-3</v>
      </c>
      <c r="T83">
        <f t="shared" si="34"/>
        <v>9.5510041746813233E-3</v>
      </c>
      <c r="U83">
        <f t="shared" si="35"/>
        <v>-1.1282123681342314E-3</v>
      </c>
    </row>
    <row r="84" spans="1:21" x14ac:dyDescent="0.3">
      <c r="A84">
        <v>30</v>
      </c>
      <c r="B84">
        <v>0.44900000000000001</v>
      </c>
      <c r="C84">
        <v>0.33289999999999997</v>
      </c>
      <c r="D84">
        <v>0.1022</v>
      </c>
      <c r="E84">
        <v>-1.89E-2</v>
      </c>
      <c r="F84">
        <v>2.2200000000000001E-2</v>
      </c>
      <c r="G84">
        <v>-0.1042</v>
      </c>
      <c r="H84">
        <v>30</v>
      </c>
      <c r="I84">
        <v>1.5528</v>
      </c>
      <c r="J84">
        <v>1.2842</v>
      </c>
      <c r="K84">
        <v>0.13719999999999999</v>
      </c>
      <c r="L84">
        <v>-0.14169999999999999</v>
      </c>
      <c r="M84">
        <v>0.1474</v>
      </c>
      <c r="N84">
        <v>4.9700000000000001E-2</v>
      </c>
      <c r="O84">
        <f t="shared" si="29"/>
        <v>0.49999999999999994</v>
      </c>
      <c r="P84">
        <f t="shared" si="30"/>
        <v>0.17469000483211239</v>
      </c>
      <c r="Q84">
        <f t="shared" si="31"/>
        <v>0.14111859667000151</v>
      </c>
      <c r="R84">
        <f t="shared" si="32"/>
        <v>2.0891591146372124E-2</v>
      </c>
      <c r="S84">
        <f t="shared" si="33"/>
        <v>-1.4014993893514462E-2</v>
      </c>
      <c r="T84">
        <f t="shared" si="34"/>
        <v>1.4800392056911912E-2</v>
      </c>
      <c r="U84">
        <f t="shared" si="35"/>
        <v>-4.7560222116845479E-3</v>
      </c>
    </row>
    <row r="85" spans="1:21" x14ac:dyDescent="0.3">
      <c r="A85">
        <v>40</v>
      </c>
      <c r="B85">
        <v>0.53149999999999997</v>
      </c>
      <c r="C85">
        <v>0.45669999999999999</v>
      </c>
      <c r="D85">
        <v>8.7499999999999994E-2</v>
      </c>
      <c r="E85">
        <v>-3.1899999999999998E-2</v>
      </c>
      <c r="F85">
        <v>1.34E-2</v>
      </c>
      <c r="G85">
        <v>-0.108</v>
      </c>
      <c r="H85">
        <v>40</v>
      </c>
      <c r="I85">
        <v>1.4632000000000001</v>
      </c>
      <c r="J85">
        <v>1.3277000000000001</v>
      </c>
      <c r="K85">
        <v>0.113</v>
      </c>
      <c r="L85">
        <v>-0.2024</v>
      </c>
      <c r="M85">
        <v>0.1168</v>
      </c>
      <c r="N85">
        <v>1.9800000000000002E-2</v>
      </c>
      <c r="O85">
        <f t="shared" si="29"/>
        <v>0.64278760968653925</v>
      </c>
      <c r="P85">
        <f t="shared" si="30"/>
        <v>0.22378060931154325</v>
      </c>
      <c r="Q85">
        <f t="shared" si="31"/>
        <v>0.20018755665288906</v>
      </c>
      <c r="R85">
        <f t="shared" si="32"/>
        <v>2.2493614161008885E-2</v>
      </c>
      <c r="S85">
        <f t="shared" si="33"/>
        <v>-2.6285555101867239E-2</v>
      </c>
      <c r="T85">
        <f t="shared" si="34"/>
        <v>1.4606825754430708E-2</v>
      </c>
      <c r="U85">
        <f t="shared" si="35"/>
        <v>-9.8949464788078978E-3</v>
      </c>
    </row>
    <row r="86" spans="1:21" x14ac:dyDescent="0.3">
      <c r="A86">
        <v>50</v>
      </c>
      <c r="B86">
        <v>0.60360000000000003</v>
      </c>
      <c r="C86">
        <v>0.58309999999999995</v>
      </c>
      <c r="D86">
        <v>7.6799999999999993E-2</v>
      </c>
      <c r="E86">
        <v>-4.7699999999999999E-2</v>
      </c>
      <c r="F86">
        <v>-3.0999999999999999E-3</v>
      </c>
      <c r="G86">
        <v>-9.4899999999999998E-2</v>
      </c>
      <c r="H86">
        <v>50</v>
      </c>
      <c r="I86">
        <v>1.3373999999999999</v>
      </c>
      <c r="J86">
        <v>1.3684000000000001</v>
      </c>
      <c r="K86">
        <v>9.2899999999999996E-2</v>
      </c>
      <c r="L86">
        <v>-0.24640000000000001</v>
      </c>
      <c r="M86">
        <v>5.79E-2</v>
      </c>
      <c r="N86">
        <v>-7.7999999999999996E-3</v>
      </c>
      <c r="O86">
        <f t="shared" si="29"/>
        <v>0.76604444311897801</v>
      </c>
      <c r="P86">
        <f t="shared" si="30"/>
        <v>0.25951165630872247</v>
      </c>
      <c r="Q86">
        <f t="shared" si="31"/>
        <v>0.26091550607237091</v>
      </c>
      <c r="R86">
        <f t="shared" si="32"/>
        <v>2.2688886180108295E-2</v>
      </c>
      <c r="S86">
        <f t="shared" si="33"/>
        <v>-3.9321163379904836E-2</v>
      </c>
      <c r="T86">
        <f t="shared" si="34"/>
        <v>7.3267587664698581E-3</v>
      </c>
      <c r="U86">
        <f t="shared" si="35"/>
        <v>-1.3730987688256466E-2</v>
      </c>
    </row>
    <row r="87" spans="1:21" x14ac:dyDescent="0.3">
      <c r="A87">
        <v>60</v>
      </c>
      <c r="B87">
        <v>0.6583</v>
      </c>
      <c r="C87">
        <v>0.69630000000000003</v>
      </c>
      <c r="D87">
        <v>7.2099999999999997E-2</v>
      </c>
      <c r="E87">
        <v>-6.4100000000000004E-2</v>
      </c>
      <c r="F87">
        <v>-2.4400000000000002E-2</v>
      </c>
      <c r="G87">
        <v>-6.8500000000000005E-2</v>
      </c>
      <c r="H87">
        <v>60</v>
      </c>
      <c r="I87">
        <v>1.1933</v>
      </c>
      <c r="J87">
        <v>1.3932</v>
      </c>
      <c r="K87">
        <v>8.1500000000000003E-2</v>
      </c>
      <c r="L87">
        <v>-0.26989999999999997</v>
      </c>
      <c r="M87">
        <v>-1.6400000000000001E-2</v>
      </c>
      <c r="N87">
        <v>-2.1499999999999998E-2</v>
      </c>
      <c r="O87">
        <f t="shared" si="29"/>
        <v>0.8660254037844386</v>
      </c>
      <c r="P87">
        <f t="shared" si="30"/>
        <v>0.27986924190133977</v>
      </c>
      <c r="Q87">
        <f t="shared" si="31"/>
        <v>0.31582781429728318</v>
      </c>
      <c r="R87">
        <f t="shared" si="32"/>
        <v>2.3216631862197992E-2</v>
      </c>
      <c r="S87">
        <f t="shared" si="33"/>
        <v>-5.0484082304519055E-2</v>
      </c>
      <c r="T87">
        <f t="shared" si="34"/>
        <v>-6.1669178383963411E-3</v>
      </c>
      <c r="U87">
        <f t="shared" si="35"/>
        <v>-1.360349523175663E-2</v>
      </c>
    </row>
    <row r="88" spans="1:21" x14ac:dyDescent="0.3">
      <c r="A88">
        <v>70</v>
      </c>
      <c r="B88">
        <v>0.69189999999999996</v>
      </c>
      <c r="C88">
        <v>0.78149999999999997</v>
      </c>
      <c r="D88">
        <v>7.3700000000000002E-2</v>
      </c>
      <c r="E88">
        <v>-7.6700000000000004E-2</v>
      </c>
      <c r="F88">
        <v>-4.7E-2</v>
      </c>
      <c r="G88">
        <v>-3.3399999999999999E-2</v>
      </c>
      <c r="H88">
        <v>70</v>
      </c>
      <c r="I88">
        <v>1.0430999999999999</v>
      </c>
      <c r="J88">
        <v>1.3925000000000001</v>
      </c>
      <c r="K88">
        <v>8.0699999999999994E-2</v>
      </c>
      <c r="L88">
        <v>-0.27439999999999998</v>
      </c>
      <c r="M88">
        <v>-9.4600000000000004E-2</v>
      </c>
      <c r="N88">
        <v>-1.7000000000000001E-2</v>
      </c>
      <c r="O88">
        <f t="shared" si="29"/>
        <v>0.93969262078590832</v>
      </c>
      <c r="P88">
        <f t="shared" si="30"/>
        <v>0.2845526687862393</v>
      </c>
      <c r="Q88">
        <f t="shared" si="31"/>
        <v>0.3565518743177431</v>
      </c>
      <c r="R88">
        <f t="shared" si="32"/>
        <v>2.5322727412446885E-2</v>
      </c>
      <c r="S88">
        <f t="shared" si="33"/>
        <v>-5.758296369501361E-2</v>
      </c>
      <c r="T88">
        <f t="shared" si="34"/>
        <v>-2.3223433948202584E-2</v>
      </c>
      <c r="U88">
        <f t="shared" si="35"/>
        <v>-8.2659680154619376E-3</v>
      </c>
    </row>
    <row r="89" spans="1:21" x14ac:dyDescent="0.3">
      <c r="A89">
        <v>80</v>
      </c>
      <c r="B89">
        <v>0.70250000000000001</v>
      </c>
      <c r="C89">
        <v>0.82730000000000004</v>
      </c>
      <c r="D89">
        <v>8.0500000000000002E-2</v>
      </c>
      <c r="E89">
        <v>-7.9899999999999999E-2</v>
      </c>
      <c r="F89">
        <v>-6.7799999999999999E-2</v>
      </c>
      <c r="G89">
        <v>5.0000000000000001E-3</v>
      </c>
      <c r="H89">
        <v>80</v>
      </c>
      <c r="I89">
        <v>0.89659999999999995</v>
      </c>
      <c r="J89">
        <v>1.3615999999999999</v>
      </c>
      <c r="K89">
        <v>8.9099999999999999E-2</v>
      </c>
      <c r="L89">
        <v>-0.26429999999999998</v>
      </c>
      <c r="M89">
        <v>-0.16619999999999999</v>
      </c>
      <c r="N89">
        <v>3.8999999999999998E-3</v>
      </c>
      <c r="O89">
        <f t="shared" si="29"/>
        <v>0.98480775301220802</v>
      </c>
      <c r="P89">
        <f t="shared" si="30"/>
        <v>0.27485551138757908</v>
      </c>
      <c r="Q89">
        <f t="shared" si="31"/>
        <v>0.37623114806845837</v>
      </c>
      <c r="R89">
        <f t="shared" si="32"/>
        <v>2.9151081690534309E-2</v>
      </c>
      <c r="S89">
        <f t="shared" si="33"/>
        <v>-5.9161570270530116E-2</v>
      </c>
      <c r="T89">
        <f t="shared" si="34"/>
        <v>-4.0220242426798516E-2</v>
      </c>
      <c r="U89">
        <f t="shared" si="35"/>
        <v>1.5297442632414818E-3</v>
      </c>
    </row>
    <row r="90" spans="1:21" x14ac:dyDescent="0.3">
      <c r="A90">
        <v>90</v>
      </c>
      <c r="B90">
        <v>0.69040000000000001</v>
      </c>
      <c r="C90">
        <v>0.82840000000000003</v>
      </c>
      <c r="D90">
        <v>8.9899999999999994E-2</v>
      </c>
      <c r="E90">
        <v>-6.9900000000000004E-2</v>
      </c>
      <c r="F90">
        <v>-8.4400000000000003E-2</v>
      </c>
      <c r="G90">
        <v>4.1700000000000001E-2</v>
      </c>
      <c r="H90">
        <v>90</v>
      </c>
      <c r="I90">
        <v>0.7611</v>
      </c>
      <c r="J90">
        <v>1.2990999999999999</v>
      </c>
      <c r="K90">
        <v>0.1031</v>
      </c>
      <c r="L90">
        <v>-0.24429999999999999</v>
      </c>
      <c r="M90">
        <v>-0.22220000000000001</v>
      </c>
      <c r="N90">
        <v>3.4599999999999999E-2</v>
      </c>
      <c r="O90">
        <f t="shared" si="29"/>
        <v>1</v>
      </c>
      <c r="P90">
        <f t="shared" si="30"/>
        <v>0.25333454092697694</v>
      </c>
      <c r="Q90">
        <f t="shared" si="31"/>
        <v>0.3713187983617936</v>
      </c>
      <c r="R90">
        <f t="shared" si="32"/>
        <v>3.368485456349056E-2</v>
      </c>
      <c r="S90">
        <f t="shared" si="33"/>
        <v>-5.4838245097661824E-2</v>
      </c>
      <c r="T90">
        <f t="shared" si="34"/>
        <v>-5.3511794866146142E-2</v>
      </c>
      <c r="U90">
        <f t="shared" si="35"/>
        <v>1.3316862192716737E-2</v>
      </c>
    </row>
    <row r="91" spans="1:21" x14ac:dyDescent="0.3">
      <c r="A91">
        <v>100</v>
      </c>
      <c r="B91">
        <v>0.65690000000000004</v>
      </c>
      <c r="C91">
        <v>0.78669999999999995</v>
      </c>
      <c r="D91">
        <v>9.9400000000000002E-2</v>
      </c>
      <c r="E91">
        <v>-4.6800000000000001E-2</v>
      </c>
      <c r="F91">
        <v>-9.5699999999999993E-2</v>
      </c>
      <c r="G91">
        <v>7.2700000000000001E-2</v>
      </c>
      <c r="H91">
        <v>100</v>
      </c>
      <c r="I91">
        <v>0.64129999999999998</v>
      </c>
      <c r="J91">
        <v>1.2057</v>
      </c>
      <c r="K91">
        <v>0.1182</v>
      </c>
      <c r="L91">
        <v>-0.21809999999999999</v>
      </c>
      <c r="M91">
        <v>-0.25659999999999999</v>
      </c>
      <c r="N91">
        <v>6.6799999999999998E-2</v>
      </c>
      <c r="O91">
        <f t="shared" si="29"/>
        <v>0.98480775301220802</v>
      </c>
      <c r="P91">
        <f t="shared" si="30"/>
        <v>0.22313640477978561</v>
      </c>
      <c r="Q91">
        <f t="shared" si="31"/>
        <v>0.3424564573126212</v>
      </c>
      <c r="R91">
        <f t="shared" si="32"/>
        <v>3.7401387829364773E-2</v>
      </c>
      <c r="S91">
        <f t="shared" si="33"/>
        <v>-4.553137700367061E-2</v>
      </c>
      <c r="T91">
        <f t="shared" si="34"/>
        <v>-6.0553809431457759E-2</v>
      </c>
      <c r="U91">
        <f t="shared" si="35"/>
        <v>2.3977452215976039E-2</v>
      </c>
    </row>
    <row r="92" spans="1:21" x14ac:dyDescent="0.3">
      <c r="A92">
        <v>110</v>
      </c>
      <c r="B92">
        <v>0.60370000000000001</v>
      </c>
      <c r="C92">
        <v>0.71040000000000003</v>
      </c>
      <c r="D92">
        <v>0.1066</v>
      </c>
      <c r="E92">
        <v>-1.54E-2</v>
      </c>
      <c r="F92">
        <v>-0.1021</v>
      </c>
      <c r="G92">
        <v>9.5000000000000001E-2</v>
      </c>
      <c r="H92">
        <v>110</v>
      </c>
      <c r="I92">
        <v>0.5403</v>
      </c>
      <c r="J92">
        <v>1.0838000000000001</v>
      </c>
      <c r="K92">
        <v>0.13039999999999999</v>
      </c>
      <c r="L92">
        <v>-0.18679999999999999</v>
      </c>
      <c r="M92">
        <v>-0.26650000000000001</v>
      </c>
      <c r="N92">
        <v>9.3399999999999997E-2</v>
      </c>
      <c r="O92">
        <f t="shared" si="29"/>
        <v>0.93969262078590843</v>
      </c>
      <c r="P92">
        <f t="shared" si="30"/>
        <v>0.1876243533668345</v>
      </c>
      <c r="Q92">
        <f t="shared" si="31"/>
        <v>0.29426190105836919</v>
      </c>
      <c r="R92">
        <f t="shared" si="32"/>
        <v>3.8869730548898397E-2</v>
      </c>
      <c r="S92">
        <f t="shared" si="33"/>
        <v>-3.3162276442984202E-2</v>
      </c>
      <c r="T92">
        <f t="shared" si="34"/>
        <v>-6.0453091478160137E-2</v>
      </c>
      <c r="U92">
        <f t="shared" si="35"/>
        <v>3.0898975676845818E-2</v>
      </c>
    </row>
    <row r="93" spans="1:21" x14ac:dyDescent="0.3">
      <c r="A93">
        <v>120</v>
      </c>
      <c r="B93">
        <v>0.53280000000000005</v>
      </c>
      <c r="C93">
        <v>0.61209999999999998</v>
      </c>
      <c r="D93">
        <v>0.1104</v>
      </c>
      <c r="E93">
        <v>1.61E-2</v>
      </c>
      <c r="F93">
        <v>-0.10440000000000001</v>
      </c>
      <c r="G93">
        <v>0.10680000000000001</v>
      </c>
      <c r="H93">
        <v>120</v>
      </c>
      <c r="I93">
        <v>0.46079999999999999</v>
      </c>
      <c r="J93">
        <v>0.93959999999999999</v>
      </c>
      <c r="K93">
        <v>0.13769999999999999</v>
      </c>
      <c r="L93">
        <v>-0.15010000000000001</v>
      </c>
      <c r="M93">
        <v>-0.25290000000000001</v>
      </c>
      <c r="N93">
        <v>0.11020000000000001</v>
      </c>
      <c r="O93">
        <f t="shared" si="29"/>
        <v>0.86602540378443871</v>
      </c>
      <c r="P93">
        <f t="shared" si="30"/>
        <v>0.15018258735859324</v>
      </c>
      <c r="Q93">
        <f t="shared" si="31"/>
        <v>0.23453937279018636</v>
      </c>
      <c r="R93">
        <f t="shared" si="32"/>
        <v>3.7500301855542456E-2</v>
      </c>
      <c r="S93">
        <f t="shared" si="33"/>
        <v>-2.0254092900615438E-2</v>
      </c>
      <c r="T93">
        <f t="shared" si="34"/>
        <v>-5.4005876070073837E-2</v>
      </c>
      <c r="U93">
        <f t="shared" si="35"/>
        <v>3.2799538503235443E-2</v>
      </c>
    </row>
    <row r="94" spans="1:21" x14ac:dyDescent="0.3">
      <c r="A94">
        <v>130</v>
      </c>
      <c r="B94">
        <v>0.44650000000000001</v>
      </c>
      <c r="C94">
        <v>0.50390000000000001</v>
      </c>
      <c r="D94">
        <v>0.1103</v>
      </c>
      <c r="E94">
        <v>3.8899999999999997E-2</v>
      </c>
      <c r="F94">
        <v>-0.1037</v>
      </c>
      <c r="G94">
        <v>0.10730000000000001</v>
      </c>
      <c r="H94">
        <v>130</v>
      </c>
      <c r="I94">
        <v>0.40570000000000001</v>
      </c>
      <c r="J94">
        <v>0.78480000000000005</v>
      </c>
      <c r="K94">
        <v>0.13950000000000001</v>
      </c>
      <c r="L94">
        <v>-0.1084</v>
      </c>
      <c r="M94">
        <v>-0.22009999999999999</v>
      </c>
      <c r="N94">
        <v>0.1157</v>
      </c>
      <c r="O94">
        <f t="shared" si="29"/>
        <v>0.76604444311897801</v>
      </c>
      <c r="P94">
        <f t="shared" si="30"/>
        <v>0.1139391208172557</v>
      </c>
      <c r="Q94">
        <f t="shared" si="31"/>
        <v>0.17229916099178294</v>
      </c>
      <c r="R94">
        <f t="shared" si="32"/>
        <v>3.3398254377083401E-2</v>
      </c>
      <c r="S94">
        <f t="shared" si="33"/>
        <v>-9.2921484355776487E-3</v>
      </c>
      <c r="T94">
        <f t="shared" si="34"/>
        <v>-4.3292052711367511E-2</v>
      </c>
      <c r="U94">
        <f t="shared" si="35"/>
        <v>2.9815094980342672E-2</v>
      </c>
    </row>
    <row r="95" spans="1:21" x14ac:dyDescent="0.3">
      <c r="A95">
        <v>140</v>
      </c>
      <c r="B95">
        <v>0.3478</v>
      </c>
      <c r="C95">
        <v>0.39489999999999997</v>
      </c>
      <c r="D95">
        <v>0.10639999999999999</v>
      </c>
      <c r="E95">
        <v>4.7100000000000003E-2</v>
      </c>
      <c r="F95">
        <v>-0.1002</v>
      </c>
      <c r="G95">
        <v>9.6799999999999997E-2</v>
      </c>
      <c r="H95">
        <v>140</v>
      </c>
      <c r="I95">
        <v>0.37909999999999999</v>
      </c>
      <c r="J95">
        <v>0.63870000000000005</v>
      </c>
      <c r="K95">
        <v>0.1366</v>
      </c>
      <c r="L95">
        <v>-6.5600000000000006E-2</v>
      </c>
      <c r="M95">
        <v>-0.1749</v>
      </c>
      <c r="N95">
        <v>0.1106</v>
      </c>
      <c r="O95">
        <f t="shared" si="29"/>
        <v>0.64278760968653947</v>
      </c>
      <c r="P95">
        <f t="shared" si="30"/>
        <v>8.154916774881478E-2</v>
      </c>
      <c r="Q95">
        <f t="shared" si="31"/>
        <v>0.11595710522104134</v>
      </c>
      <c r="R95">
        <f t="shared" si="32"/>
        <v>2.726158723753197E-2</v>
      </c>
      <c r="S95">
        <f t="shared" si="33"/>
        <v>-2.0754706333100479E-3</v>
      </c>
      <c r="T95">
        <f t="shared" si="34"/>
        <v>-3.0862809255329408E-2</v>
      </c>
      <c r="U95">
        <f t="shared" si="35"/>
        <v>2.326770861343264E-2</v>
      </c>
    </row>
    <row r="96" spans="1:21" x14ac:dyDescent="0.3">
      <c r="A96">
        <v>150</v>
      </c>
      <c r="B96">
        <v>0.24360000000000001</v>
      </c>
      <c r="C96">
        <v>0.28860000000000002</v>
      </c>
      <c r="D96">
        <v>9.9199999999999997E-2</v>
      </c>
      <c r="E96">
        <v>0.04</v>
      </c>
      <c r="F96">
        <v>-9.2100000000000001E-2</v>
      </c>
      <c r="G96">
        <v>7.7100000000000002E-2</v>
      </c>
      <c r="H96">
        <v>150</v>
      </c>
      <c r="I96">
        <v>0.38519999999999999</v>
      </c>
      <c r="J96">
        <v>0.52500000000000002</v>
      </c>
      <c r="K96">
        <v>0.13059999999999999</v>
      </c>
      <c r="L96">
        <v>-2.9100000000000001E-2</v>
      </c>
      <c r="M96">
        <v>-0.125</v>
      </c>
      <c r="N96">
        <v>9.6299999999999997E-2</v>
      </c>
      <c r="O96">
        <f t="shared" si="29"/>
        <v>0.49999999999999994</v>
      </c>
      <c r="P96">
        <f t="shared" si="30"/>
        <v>5.487315168270171E-2</v>
      </c>
      <c r="Q96">
        <f t="shared" si="31"/>
        <v>7.0999993971129313E-2</v>
      </c>
      <c r="R96">
        <f t="shared" si="32"/>
        <v>2.0053833105414844E-2</v>
      </c>
      <c r="S96">
        <f t="shared" si="33"/>
        <v>9.5120444233690949E-4</v>
      </c>
      <c r="T96">
        <f t="shared" si="34"/>
        <v>-1.8945549030398447E-2</v>
      </c>
      <c r="U96">
        <f t="shared" si="35"/>
        <v>1.5132004614790836E-2</v>
      </c>
    </row>
    <row r="97" spans="1:23" x14ac:dyDescent="0.3">
      <c r="A97">
        <v>160</v>
      </c>
      <c r="B97">
        <v>0.15090000000000001</v>
      </c>
      <c r="C97">
        <v>0.18779999999999999</v>
      </c>
      <c r="D97">
        <v>8.9800000000000005E-2</v>
      </c>
      <c r="E97">
        <v>2.3300000000000001E-2</v>
      </c>
      <c r="F97">
        <v>-7.4999999999999997E-2</v>
      </c>
      <c r="G97">
        <v>5.1799999999999999E-2</v>
      </c>
      <c r="H97">
        <v>160</v>
      </c>
      <c r="I97">
        <v>0.42420000000000002</v>
      </c>
      <c r="J97">
        <v>0.46179999999999999</v>
      </c>
      <c r="K97">
        <v>0.1239</v>
      </c>
      <c r="L97">
        <v>-6.8999999999999999E-3</v>
      </c>
      <c r="M97">
        <v>-7.7200000000000005E-2</v>
      </c>
      <c r="N97">
        <v>7.2999999999999995E-2</v>
      </c>
      <c r="O97">
        <f t="shared" si="29"/>
        <v>0.34202014332566888</v>
      </c>
      <c r="P97">
        <f t="shared" si="30"/>
        <v>3.4329890630370202E-2</v>
      </c>
      <c r="Q97">
        <f t="shared" si="31"/>
        <v>3.8777076949206193E-2</v>
      </c>
      <c r="R97">
        <f t="shared" si="32"/>
        <v>1.275655995080875E-2</v>
      </c>
      <c r="S97">
        <f t="shared" si="33"/>
        <v>9.789779279048361E-4</v>
      </c>
      <c r="T97">
        <f t="shared" si="34"/>
        <v>-9.0853927211656128E-3</v>
      </c>
      <c r="U97">
        <f t="shared" si="35"/>
        <v>7.4497832562514365E-3</v>
      </c>
    </row>
    <row r="98" spans="1:23" x14ac:dyDescent="0.3">
      <c r="A98">
        <v>170</v>
      </c>
      <c r="B98">
        <v>0.104</v>
      </c>
      <c r="C98">
        <v>0.1061</v>
      </c>
      <c r="D98">
        <v>8.09E-2</v>
      </c>
      <c r="E98">
        <v>6.7999999999999996E-3</v>
      </c>
      <c r="F98">
        <v>-4.3900000000000002E-2</v>
      </c>
      <c r="G98">
        <v>2.53E-2</v>
      </c>
      <c r="H98">
        <v>170</v>
      </c>
      <c r="I98">
        <v>0.48549999999999999</v>
      </c>
      <c r="J98">
        <v>0.44490000000000002</v>
      </c>
      <c r="K98">
        <v>0.11890000000000001</v>
      </c>
      <c r="L98">
        <v>-1E-4</v>
      </c>
      <c r="M98">
        <v>-3.5900000000000001E-2</v>
      </c>
      <c r="N98">
        <v>4.0300000000000002E-2</v>
      </c>
      <c r="O98">
        <f t="shared" si="29"/>
        <v>0.17364817766693028</v>
      </c>
      <c r="P98">
        <f t="shared" si="30"/>
        <v>1.7866167736016632E-2</v>
      </c>
      <c r="Q98">
        <f t="shared" si="31"/>
        <v>1.6699335746471863E-2</v>
      </c>
      <c r="R98">
        <f t="shared" si="32"/>
        <v>6.0554034158712853E-3</v>
      </c>
      <c r="S98">
        <f t="shared" si="33"/>
        <v>2.0305907350519323E-4</v>
      </c>
      <c r="T98">
        <f t="shared" si="34"/>
        <v>-2.4185244874200631E-3</v>
      </c>
      <c r="U98">
        <f t="shared" si="35"/>
        <v>1.9881604808866683E-3</v>
      </c>
    </row>
    <row r="99" spans="1:23" x14ac:dyDescent="0.3">
      <c r="A99">
        <v>180</v>
      </c>
      <c r="B99">
        <v>0.14219999999999999</v>
      </c>
      <c r="C99">
        <v>7.2800000000000004E-2</v>
      </c>
      <c r="D99">
        <v>7.7100000000000002E-2</v>
      </c>
      <c r="E99">
        <v>0</v>
      </c>
      <c r="F99">
        <v>0</v>
      </c>
      <c r="G99">
        <v>0</v>
      </c>
      <c r="H99">
        <v>180</v>
      </c>
      <c r="I99">
        <v>0.55110000000000003</v>
      </c>
      <c r="J99">
        <v>0.44569999999999999</v>
      </c>
      <c r="K99">
        <v>0.1171</v>
      </c>
      <c r="L99">
        <v>0</v>
      </c>
      <c r="M99">
        <v>0</v>
      </c>
      <c r="N99">
        <v>0</v>
      </c>
      <c r="O99">
        <f t="shared" si="29"/>
        <v>1.22514845490862E-16</v>
      </c>
      <c r="P99">
        <f t="shared" si="30"/>
        <v>1.4824746796475718E-17</v>
      </c>
      <c r="Q99">
        <f t="shared" si="31"/>
        <v>1.1087020357670068E-17</v>
      </c>
      <c r="R99">
        <f t="shared" si="32"/>
        <v>4.1525542014648546E-18</v>
      </c>
      <c r="S99">
        <f t="shared" si="33"/>
        <v>0</v>
      </c>
      <c r="T99">
        <f t="shared" si="34"/>
        <v>0</v>
      </c>
      <c r="U99">
        <f t="shared" si="35"/>
        <v>0</v>
      </c>
    </row>
    <row r="100" spans="1:23" x14ac:dyDescent="0.3">
      <c r="P100">
        <f t="shared" ref="P100" si="36">SUM(P81:P99)*2*PI()</f>
        <v>17.501807778502911</v>
      </c>
      <c r="Q100">
        <f t="shared" ref="Q100" si="37">SUM(Q81:Q99)*2*PI()</f>
        <v>21.604555231184357</v>
      </c>
      <c r="R100">
        <f t="shared" ref="R100" si="38">SUM(R81:R99)*2*PI()</f>
        <v>2.6162150377134328</v>
      </c>
      <c r="S100">
        <f t="shared" ref="S100" si="39">SUM(S81:S99)*2*PI()</f>
        <v>-2.6112366953821122</v>
      </c>
      <c r="T100">
        <f t="shared" ref="T100" si="40">SUM(T81:T99)*2*PI()</f>
        <v>-2.2210270041640645</v>
      </c>
      <c r="U100">
        <f t="shared" ref="U100" si="41">SUM(U81:U99)*2*PI()</f>
        <v>0.80926624730524799</v>
      </c>
      <c r="V100">
        <f>-S100/Q100</f>
        <v>0.12086509846835504</v>
      </c>
      <c r="W100">
        <f>-U100/Q100</f>
        <v>-3.745813041025442E-2</v>
      </c>
    </row>
    <row r="102" spans="1:23" x14ac:dyDescent="0.3">
      <c r="A102" t="s">
        <v>0</v>
      </c>
      <c r="B102">
        <v>1.9</v>
      </c>
      <c r="C102" t="s">
        <v>1</v>
      </c>
      <c r="D102">
        <v>0.9</v>
      </c>
      <c r="E102" t="s">
        <v>2</v>
      </c>
      <c r="F102">
        <v>0</v>
      </c>
      <c r="H102" t="s">
        <v>0</v>
      </c>
      <c r="I102">
        <v>1.9</v>
      </c>
      <c r="J102" t="s">
        <v>1</v>
      </c>
      <c r="K102">
        <v>0.9</v>
      </c>
      <c r="L102" t="s">
        <v>2</v>
      </c>
      <c r="M102">
        <v>0</v>
      </c>
    </row>
    <row r="103" spans="1:23" x14ac:dyDescent="0.3">
      <c r="A103" t="s">
        <v>28</v>
      </c>
      <c r="B103" t="s">
        <v>29</v>
      </c>
      <c r="C103" t="s">
        <v>30</v>
      </c>
      <c r="D103" t="s">
        <v>31</v>
      </c>
      <c r="E103" t="s">
        <v>32</v>
      </c>
      <c r="F103" t="s">
        <v>33</v>
      </c>
      <c r="G103" t="s">
        <v>34</v>
      </c>
      <c r="H103" t="s">
        <v>28</v>
      </c>
      <c r="I103" t="s">
        <v>29</v>
      </c>
      <c r="J103" t="s">
        <v>30</v>
      </c>
      <c r="K103" t="s">
        <v>31</v>
      </c>
      <c r="L103" t="s">
        <v>32</v>
      </c>
      <c r="M103" t="s">
        <v>33</v>
      </c>
      <c r="N103" t="s">
        <v>34</v>
      </c>
    </row>
    <row r="104" spans="1:23" x14ac:dyDescent="0.3">
      <c r="A104" t="s">
        <v>19</v>
      </c>
      <c r="B104" t="s">
        <v>8</v>
      </c>
      <c r="C104" t="s">
        <v>12</v>
      </c>
      <c r="D104" t="s">
        <v>10</v>
      </c>
      <c r="E104">
        <v>1600</v>
      </c>
      <c r="F104" s="1">
        <v>39369</v>
      </c>
      <c r="H104" t="s">
        <v>7</v>
      </c>
      <c r="I104" t="s">
        <v>8</v>
      </c>
      <c r="J104" t="s">
        <v>12</v>
      </c>
      <c r="K104" t="s">
        <v>10</v>
      </c>
      <c r="L104">
        <v>1600</v>
      </c>
      <c r="M104" s="1">
        <v>39369</v>
      </c>
    </row>
    <row r="105" spans="1:23" x14ac:dyDescent="0.3">
      <c r="A105" t="s">
        <v>9</v>
      </c>
      <c r="B105" t="s">
        <v>13</v>
      </c>
      <c r="C105" t="s">
        <v>14</v>
      </c>
      <c r="D105" t="s">
        <v>15</v>
      </c>
      <c r="E105" t="s">
        <v>16</v>
      </c>
      <c r="F105" t="s">
        <v>17</v>
      </c>
      <c r="G105" t="s">
        <v>18</v>
      </c>
      <c r="H105" t="s">
        <v>9</v>
      </c>
      <c r="I105" t="s">
        <v>13</v>
      </c>
      <c r="J105" t="s">
        <v>14</v>
      </c>
      <c r="K105" t="s">
        <v>15</v>
      </c>
      <c r="L105" t="s">
        <v>16</v>
      </c>
      <c r="M105" t="s">
        <v>17</v>
      </c>
      <c r="N105" t="s">
        <v>18</v>
      </c>
      <c r="O105" t="s">
        <v>27</v>
      </c>
      <c r="P105" t="s">
        <v>13</v>
      </c>
      <c r="Q105" t="s">
        <v>14</v>
      </c>
      <c r="R105" t="s">
        <v>15</v>
      </c>
      <c r="S105" t="s">
        <v>16</v>
      </c>
      <c r="T105" t="s">
        <v>17</v>
      </c>
      <c r="U105" t="s">
        <v>18</v>
      </c>
      <c r="V105" t="s">
        <v>21</v>
      </c>
      <c r="W105" t="s">
        <v>23</v>
      </c>
    </row>
    <row r="106" spans="1:23" x14ac:dyDescent="0.3">
      <c r="A106">
        <v>0</v>
      </c>
      <c r="B106">
        <v>0.16289999999999999</v>
      </c>
      <c r="C106">
        <v>0.1043</v>
      </c>
      <c r="D106">
        <v>6.5100000000000005E-2</v>
      </c>
      <c r="E106">
        <v>0</v>
      </c>
      <c r="F106">
        <v>0</v>
      </c>
      <c r="G106">
        <v>0</v>
      </c>
      <c r="H106">
        <v>0</v>
      </c>
      <c r="I106">
        <v>1.2516</v>
      </c>
      <c r="J106">
        <v>0.89859999999999995</v>
      </c>
      <c r="K106">
        <v>0.39229999999999998</v>
      </c>
      <c r="L106">
        <v>0</v>
      </c>
      <c r="M106">
        <v>0</v>
      </c>
      <c r="N106">
        <v>0</v>
      </c>
      <c r="O106">
        <f t="shared" ref="O106:O124" si="42">SIN(A106*PI()/180)</f>
        <v>0</v>
      </c>
      <c r="P106">
        <f t="shared" ref="P106:P124" si="43">(B106+I106)*$O106*10*PI()/180</f>
        <v>0</v>
      </c>
      <c r="Q106">
        <f t="shared" ref="Q106:Q124" si="44">(C106+J106)*$O106*10*PI()/180</f>
        <v>0</v>
      </c>
      <c r="R106">
        <f t="shared" ref="R106:R124" si="45">(D106+K106)*$O106*10*PI()/180</f>
        <v>0</v>
      </c>
      <c r="S106">
        <f t="shared" ref="S106:S124" si="46">(E106+L106)*$O106*10*PI()/180</f>
        <v>0</v>
      </c>
      <c r="T106">
        <f t="shared" ref="T106:T124" si="47">(F106+M106)*$O106*10*PI()/180</f>
        <v>0</v>
      </c>
      <c r="U106">
        <f t="shared" ref="U106:U124" si="48">(G106+N106)*$O106*10*PI()/180</f>
        <v>0</v>
      </c>
    </row>
    <row r="107" spans="1:23" x14ac:dyDescent="0.3">
      <c r="A107">
        <v>10</v>
      </c>
      <c r="B107">
        <v>0.18110000000000001</v>
      </c>
      <c r="C107">
        <v>0.1105</v>
      </c>
      <c r="D107">
        <v>5.8599999999999999E-2</v>
      </c>
      <c r="E107">
        <v>-1.1000000000000001E-3</v>
      </c>
      <c r="F107">
        <v>1.0200000000000001E-2</v>
      </c>
      <c r="G107">
        <v>-1.44E-2</v>
      </c>
      <c r="H107">
        <v>10</v>
      </c>
      <c r="I107">
        <v>1.4541999999999999</v>
      </c>
      <c r="J107">
        <v>0.86370000000000002</v>
      </c>
      <c r="K107">
        <v>0.38540000000000002</v>
      </c>
      <c r="L107">
        <v>-2.92E-2</v>
      </c>
      <c r="M107">
        <v>0.14599999999999999</v>
      </c>
      <c r="N107">
        <v>4.5699999999999998E-2</v>
      </c>
      <c r="O107">
        <f t="shared" si="42"/>
        <v>0.17364817766693033</v>
      </c>
      <c r="P107">
        <f t="shared" si="43"/>
        <v>4.9561567597469054E-2</v>
      </c>
      <c r="Q107">
        <f t="shared" si="44"/>
        <v>2.9525395434143186E-2</v>
      </c>
      <c r="R107">
        <f t="shared" si="45"/>
        <v>1.3456452035269528E-2</v>
      </c>
      <c r="S107">
        <f t="shared" si="46"/>
        <v>-9.1831192943393389E-4</v>
      </c>
      <c r="T107">
        <f t="shared" si="47"/>
        <v>4.7340040718673437E-3</v>
      </c>
      <c r="U107">
        <f t="shared" si="48"/>
        <v>9.4861925383769397E-4</v>
      </c>
    </row>
    <row r="108" spans="1:23" x14ac:dyDescent="0.3">
      <c r="A108">
        <v>20</v>
      </c>
      <c r="B108">
        <v>0.19159999999999999</v>
      </c>
      <c r="C108">
        <v>0.12870000000000001</v>
      </c>
      <c r="D108">
        <v>4.19E-2</v>
      </c>
      <c r="E108">
        <v>-5.1000000000000004E-3</v>
      </c>
      <c r="F108">
        <v>1.61E-2</v>
      </c>
      <c r="G108">
        <v>-2.3199999999999998E-2</v>
      </c>
      <c r="H108">
        <v>20</v>
      </c>
      <c r="I108">
        <v>1.4413</v>
      </c>
      <c r="J108">
        <v>0.77910000000000001</v>
      </c>
      <c r="K108">
        <v>0.3609</v>
      </c>
      <c r="L108">
        <v>-9.4700000000000006E-2</v>
      </c>
      <c r="M108">
        <v>0.22850000000000001</v>
      </c>
      <c r="N108">
        <v>5.8000000000000003E-2</v>
      </c>
      <c r="O108">
        <f t="shared" si="42"/>
        <v>0.34202014332566871</v>
      </c>
      <c r="P108">
        <f t="shared" si="43"/>
        <v>9.7473966980232085E-2</v>
      </c>
      <c r="Q108">
        <f t="shared" si="44"/>
        <v>5.4190009936098162E-2</v>
      </c>
      <c r="R108">
        <f t="shared" si="45"/>
        <v>2.4044653009760233E-2</v>
      </c>
      <c r="S108">
        <f t="shared" si="46"/>
        <v>-5.9574388539574766E-3</v>
      </c>
      <c r="T108">
        <f t="shared" si="47"/>
        <v>1.4601097632044074E-2</v>
      </c>
      <c r="U108">
        <f t="shared" si="48"/>
        <v>2.0773434079931884E-3</v>
      </c>
    </row>
    <row r="109" spans="1:23" x14ac:dyDescent="0.3">
      <c r="A109">
        <v>30</v>
      </c>
      <c r="B109">
        <v>0.19309999999999999</v>
      </c>
      <c r="C109">
        <v>0.1578</v>
      </c>
      <c r="D109">
        <v>2.23E-2</v>
      </c>
      <c r="E109">
        <v>-1.4E-2</v>
      </c>
      <c r="F109">
        <v>1.5100000000000001E-2</v>
      </c>
      <c r="G109">
        <v>-2.3099999999999999E-2</v>
      </c>
      <c r="H109">
        <v>30</v>
      </c>
      <c r="I109">
        <v>1.2654000000000001</v>
      </c>
      <c r="J109">
        <v>0.68059999999999998</v>
      </c>
      <c r="K109">
        <v>0.31790000000000002</v>
      </c>
      <c r="L109">
        <v>-0.15570000000000001</v>
      </c>
      <c r="M109">
        <v>0.23730000000000001</v>
      </c>
      <c r="N109">
        <v>3.9300000000000002E-2</v>
      </c>
      <c r="O109">
        <f t="shared" si="42"/>
        <v>0.49999999999999994</v>
      </c>
      <c r="P109">
        <f t="shared" si="43"/>
        <v>0.12727813570168647</v>
      </c>
      <c r="Q109">
        <f t="shared" si="44"/>
        <v>7.3164202243602289E-2</v>
      </c>
      <c r="R109">
        <f t="shared" si="45"/>
        <v>2.9688050576423538E-2</v>
      </c>
      <c r="S109">
        <f t="shared" si="46"/>
        <v>-1.4809118703171885E-2</v>
      </c>
      <c r="T109">
        <f t="shared" si="47"/>
        <v>2.2026055160168437E-2</v>
      </c>
      <c r="U109">
        <f t="shared" si="48"/>
        <v>1.4137166941154066E-3</v>
      </c>
    </row>
    <row r="110" spans="1:23" x14ac:dyDescent="0.3">
      <c r="A110">
        <v>40</v>
      </c>
      <c r="B110">
        <v>0.18870000000000001</v>
      </c>
      <c r="C110">
        <v>0.1958</v>
      </c>
      <c r="D110">
        <v>7.4000000000000003E-3</v>
      </c>
      <c r="E110">
        <v>-3.0499999999999999E-2</v>
      </c>
      <c r="F110">
        <v>7.4000000000000003E-3</v>
      </c>
      <c r="G110">
        <v>-1.34E-2</v>
      </c>
      <c r="H110">
        <v>40</v>
      </c>
      <c r="I110">
        <v>1.0275000000000001</v>
      </c>
      <c r="J110">
        <v>0.58989999999999998</v>
      </c>
      <c r="K110">
        <v>0.2661</v>
      </c>
      <c r="L110">
        <v>-0.18779999999999999</v>
      </c>
      <c r="M110">
        <v>0.19850000000000001</v>
      </c>
      <c r="N110">
        <v>1.35E-2</v>
      </c>
      <c r="O110">
        <f t="shared" si="42"/>
        <v>0.64278760968653925</v>
      </c>
      <c r="P110">
        <f t="shared" si="43"/>
        <v>0.13644256130982046</v>
      </c>
      <c r="Q110">
        <f t="shared" si="44"/>
        <v>8.814579873468667E-2</v>
      </c>
      <c r="R110">
        <f t="shared" si="45"/>
        <v>3.0683309092448527E-2</v>
      </c>
      <c r="S110">
        <f t="shared" si="46"/>
        <v>-2.4490553473058549E-2</v>
      </c>
      <c r="T110">
        <f t="shared" si="47"/>
        <v>2.309942721073182E-2</v>
      </c>
      <c r="U110">
        <f t="shared" si="48"/>
        <v>1.1218760180054238E-5</v>
      </c>
    </row>
    <row r="111" spans="1:23" x14ac:dyDescent="0.3">
      <c r="A111">
        <v>50</v>
      </c>
      <c r="B111">
        <v>0.18210000000000001</v>
      </c>
      <c r="C111">
        <v>0.23799999999999999</v>
      </c>
      <c r="D111">
        <v>1.6000000000000001E-3</v>
      </c>
      <c r="E111">
        <v>-5.4300000000000001E-2</v>
      </c>
      <c r="F111">
        <v>-4.5999999999999999E-3</v>
      </c>
      <c r="G111">
        <v>3.5000000000000001E-3</v>
      </c>
      <c r="H111">
        <v>50</v>
      </c>
      <c r="I111">
        <v>0.80049999999999999</v>
      </c>
      <c r="J111">
        <v>0.51459999999999995</v>
      </c>
      <c r="K111">
        <v>0.2175</v>
      </c>
      <c r="L111">
        <v>-0.18790000000000001</v>
      </c>
      <c r="M111">
        <v>0.14019999999999999</v>
      </c>
      <c r="N111">
        <v>-2.0000000000000001E-4</v>
      </c>
      <c r="O111">
        <f t="shared" si="42"/>
        <v>0.76604444311897801</v>
      </c>
      <c r="P111">
        <f t="shared" si="43"/>
        <v>0.13137359788199421</v>
      </c>
      <c r="Q111">
        <f t="shared" si="44"/>
        <v>0.10062260305921923</v>
      </c>
      <c r="R111">
        <f t="shared" si="45"/>
        <v>2.9293665068130394E-2</v>
      </c>
      <c r="S111">
        <f t="shared" si="46"/>
        <v>-3.2382134548156929E-2</v>
      </c>
      <c r="T111">
        <f t="shared" si="47"/>
        <v>1.8129716947688189E-2</v>
      </c>
      <c r="U111">
        <f t="shared" si="48"/>
        <v>4.412099257180753E-4</v>
      </c>
    </row>
    <row r="112" spans="1:23" x14ac:dyDescent="0.3">
      <c r="A112">
        <v>60</v>
      </c>
      <c r="B112">
        <v>0.1759</v>
      </c>
      <c r="C112">
        <v>0.27510000000000001</v>
      </c>
      <c r="D112">
        <v>4.8999999999999998E-3</v>
      </c>
      <c r="E112">
        <v>-7.8899999999999998E-2</v>
      </c>
      <c r="F112">
        <v>-1.7600000000000001E-2</v>
      </c>
      <c r="G112">
        <v>2.4E-2</v>
      </c>
      <c r="H112">
        <v>60</v>
      </c>
      <c r="I112">
        <v>0.62009999999999998</v>
      </c>
      <c r="J112">
        <v>0.4587</v>
      </c>
      <c r="K112">
        <v>0.17910000000000001</v>
      </c>
      <c r="L112">
        <v>-0.16520000000000001</v>
      </c>
      <c r="M112">
        <v>8.0500000000000002E-2</v>
      </c>
      <c r="N112">
        <v>6.1000000000000004E-3</v>
      </c>
      <c r="O112">
        <f t="shared" si="42"/>
        <v>0.8660254037844386</v>
      </c>
      <c r="P112">
        <f t="shared" si="43"/>
        <v>0.12031535782753644</v>
      </c>
      <c r="Q112">
        <f t="shared" si="44"/>
        <v>0.1109138311229224</v>
      </c>
      <c r="R112">
        <f t="shared" si="45"/>
        <v>2.7811590251591339E-2</v>
      </c>
      <c r="S112">
        <f t="shared" si="46"/>
        <v>-3.6895702067464384E-2</v>
      </c>
      <c r="T112">
        <f t="shared" si="47"/>
        <v>9.5073316675276902E-3</v>
      </c>
      <c r="U112">
        <f t="shared" si="48"/>
        <v>4.5496134052874964E-3</v>
      </c>
    </row>
    <row r="113" spans="1:23" x14ac:dyDescent="0.3">
      <c r="A113">
        <v>70</v>
      </c>
      <c r="B113">
        <v>0.17069999999999999</v>
      </c>
      <c r="C113">
        <v>0.29499999999999998</v>
      </c>
      <c r="D113">
        <v>1.41E-2</v>
      </c>
      <c r="E113">
        <v>-9.3600000000000003E-2</v>
      </c>
      <c r="F113">
        <v>-2.8500000000000001E-2</v>
      </c>
      <c r="G113">
        <v>4.3799999999999999E-2</v>
      </c>
      <c r="H113">
        <v>70</v>
      </c>
      <c r="I113">
        <v>0.49840000000000001</v>
      </c>
      <c r="J113">
        <v>0.42720000000000002</v>
      </c>
      <c r="K113">
        <v>0.15179999999999999</v>
      </c>
      <c r="L113">
        <v>-0.13250000000000001</v>
      </c>
      <c r="M113">
        <v>2.9100000000000001E-2</v>
      </c>
      <c r="N113">
        <v>3.1399999999999997E-2</v>
      </c>
      <c r="O113">
        <f t="shared" si="42"/>
        <v>0.93969262078590832</v>
      </c>
      <c r="P113">
        <f t="shared" si="43"/>
        <v>0.10973728569733299</v>
      </c>
      <c r="Q113">
        <f t="shared" si="44"/>
        <v>0.11844607342790893</v>
      </c>
      <c r="R113">
        <f t="shared" si="45"/>
        <v>2.7208811384228877E-2</v>
      </c>
      <c r="S113">
        <f t="shared" si="46"/>
        <v>-3.7082050958252864E-2</v>
      </c>
      <c r="T113">
        <f t="shared" si="47"/>
        <v>9.8404381136451598E-5</v>
      </c>
      <c r="U113">
        <f t="shared" si="48"/>
        <v>1.2333349102435269E-2</v>
      </c>
    </row>
    <row r="114" spans="1:23" x14ac:dyDescent="0.3">
      <c r="A114">
        <v>80</v>
      </c>
      <c r="B114">
        <v>0.1666</v>
      </c>
      <c r="C114">
        <v>0.28989999999999999</v>
      </c>
      <c r="D114">
        <v>2.4500000000000001E-2</v>
      </c>
      <c r="E114">
        <v>-8.9099999999999999E-2</v>
      </c>
      <c r="F114">
        <v>-3.5200000000000002E-2</v>
      </c>
      <c r="G114">
        <v>5.9700000000000003E-2</v>
      </c>
      <c r="H114">
        <v>80</v>
      </c>
      <c r="I114">
        <v>0.43140000000000001</v>
      </c>
      <c r="J114">
        <v>0.42220000000000002</v>
      </c>
      <c r="K114">
        <v>0.13239999999999999</v>
      </c>
      <c r="L114">
        <v>-0.1012</v>
      </c>
      <c r="M114">
        <v>-1.0200000000000001E-2</v>
      </c>
      <c r="N114">
        <v>6.7799999999999999E-2</v>
      </c>
      <c r="O114">
        <f t="shared" si="42"/>
        <v>0.98480775301220802</v>
      </c>
      <c r="P114">
        <f t="shared" si="43"/>
        <v>0.10278506397959621</v>
      </c>
      <c r="Q114">
        <f t="shared" si="44"/>
        <v>0.12239672919710777</v>
      </c>
      <c r="R114">
        <f t="shared" si="45"/>
        <v>2.6968188191302075E-2</v>
      </c>
      <c r="S114">
        <f t="shared" si="46"/>
        <v>-3.2709026212904946E-2</v>
      </c>
      <c r="T114">
        <f t="shared" si="47"/>
        <v>-7.8034145563104819E-3</v>
      </c>
      <c r="U114">
        <f t="shared" si="48"/>
        <v>2.1914875681268424E-2</v>
      </c>
    </row>
    <row r="115" spans="1:23" x14ac:dyDescent="0.3">
      <c r="A115">
        <v>90</v>
      </c>
      <c r="B115">
        <v>0.16320000000000001</v>
      </c>
      <c r="C115">
        <v>0.26090000000000002</v>
      </c>
      <c r="D115">
        <v>3.1899999999999998E-2</v>
      </c>
      <c r="E115">
        <v>-6.4600000000000005E-2</v>
      </c>
      <c r="F115">
        <v>-3.6900000000000002E-2</v>
      </c>
      <c r="G115">
        <v>6.9099999999999995E-2</v>
      </c>
      <c r="H115">
        <v>90</v>
      </c>
      <c r="I115">
        <v>0.40310000000000001</v>
      </c>
      <c r="J115">
        <v>0.43909999999999999</v>
      </c>
      <c r="K115">
        <v>0.1147</v>
      </c>
      <c r="L115">
        <v>-7.5499999999999998E-2</v>
      </c>
      <c r="M115">
        <v>-3.8600000000000002E-2</v>
      </c>
      <c r="N115">
        <v>0.1041</v>
      </c>
      <c r="O115">
        <f t="shared" si="42"/>
        <v>1</v>
      </c>
      <c r="P115">
        <f t="shared" si="43"/>
        <v>9.8837995540438886E-2</v>
      </c>
      <c r="Q115">
        <f t="shared" si="44"/>
        <v>0.12217304763960307</v>
      </c>
      <c r="R115">
        <f t="shared" si="45"/>
        <v>2.5586526834236872E-2</v>
      </c>
      <c r="S115">
        <f t="shared" si="46"/>
        <v>-2.4452062820440556E-2</v>
      </c>
      <c r="T115">
        <f t="shared" si="47"/>
        <v>-1.317723585255719E-2</v>
      </c>
      <c r="U115">
        <f t="shared" si="48"/>
        <v>3.0229102644541785E-2</v>
      </c>
    </row>
    <row r="116" spans="1:23" x14ac:dyDescent="0.3">
      <c r="A116">
        <v>100</v>
      </c>
      <c r="B116">
        <v>0.15970000000000001</v>
      </c>
      <c r="C116">
        <v>0.21870000000000001</v>
      </c>
      <c r="D116">
        <v>3.3700000000000001E-2</v>
      </c>
      <c r="E116">
        <v>-2.92E-2</v>
      </c>
      <c r="F116">
        <v>-3.4099999999999998E-2</v>
      </c>
      <c r="G116">
        <v>7.0699999999999999E-2</v>
      </c>
      <c r="H116">
        <v>100</v>
      </c>
      <c r="I116">
        <v>0.39340000000000003</v>
      </c>
      <c r="J116">
        <v>0.4652</v>
      </c>
      <c r="K116">
        <v>9.4299999999999995E-2</v>
      </c>
      <c r="L116">
        <v>-0.05</v>
      </c>
      <c r="M116">
        <v>-6.0400000000000002E-2</v>
      </c>
      <c r="N116">
        <v>0.12959999999999999</v>
      </c>
      <c r="O116">
        <f t="shared" si="42"/>
        <v>0.98480775301220802</v>
      </c>
      <c r="P116">
        <f t="shared" si="43"/>
        <v>9.5067590112231884E-2</v>
      </c>
      <c r="Q116">
        <f t="shared" si="44"/>
        <v>0.11754967434054486</v>
      </c>
      <c r="R116">
        <f t="shared" si="45"/>
        <v>2.2000816370214574E-2</v>
      </c>
      <c r="S116">
        <f t="shared" si="46"/>
        <v>-1.3613005129070266E-2</v>
      </c>
      <c r="T116">
        <f t="shared" si="47"/>
        <v>-1.6242790210822478E-2</v>
      </c>
      <c r="U116">
        <f t="shared" si="48"/>
        <v>3.4427839991827955E-2</v>
      </c>
    </row>
    <row r="117" spans="1:23" x14ac:dyDescent="0.3">
      <c r="A117">
        <v>110</v>
      </c>
      <c r="B117">
        <v>0.15540000000000001</v>
      </c>
      <c r="C117">
        <v>0.1797</v>
      </c>
      <c r="D117">
        <v>3.0099999999999998E-2</v>
      </c>
      <c r="E117">
        <v>2.0000000000000001E-4</v>
      </c>
      <c r="F117">
        <v>-2.7900000000000001E-2</v>
      </c>
      <c r="G117">
        <v>6.4399999999999999E-2</v>
      </c>
      <c r="H117">
        <v>110</v>
      </c>
      <c r="I117">
        <v>0.3891</v>
      </c>
      <c r="J117">
        <v>0.48330000000000001</v>
      </c>
      <c r="K117">
        <v>7.22E-2</v>
      </c>
      <c r="L117">
        <v>-1.34E-2</v>
      </c>
      <c r="M117">
        <v>-7.9600000000000004E-2</v>
      </c>
      <c r="N117">
        <v>0.13689999999999999</v>
      </c>
      <c r="O117">
        <f t="shared" si="42"/>
        <v>0.93969262078590843</v>
      </c>
      <c r="P117">
        <f t="shared" si="43"/>
        <v>8.9301975881329876E-2</v>
      </c>
      <c r="Q117">
        <f t="shared" si="44"/>
        <v>0.10873684115577907</v>
      </c>
      <c r="R117">
        <f t="shared" si="45"/>
        <v>1.6777946983765005E-2</v>
      </c>
      <c r="S117">
        <f t="shared" si="46"/>
        <v>-2.1648963850019361E-3</v>
      </c>
      <c r="T117">
        <f t="shared" si="47"/>
        <v>-1.7630784953614254E-2</v>
      </c>
      <c r="U117">
        <f t="shared" si="48"/>
        <v>3.3014669871279524E-2</v>
      </c>
    </row>
    <row r="118" spans="1:23" x14ac:dyDescent="0.3">
      <c r="A118">
        <v>120</v>
      </c>
      <c r="B118">
        <v>0.15010000000000001</v>
      </c>
      <c r="C118">
        <v>0.1588</v>
      </c>
      <c r="D118">
        <v>2.3E-2</v>
      </c>
      <c r="E118">
        <v>7.1999999999999998E-3</v>
      </c>
      <c r="F118">
        <v>-1.9400000000000001E-2</v>
      </c>
      <c r="G118">
        <v>5.1299999999999998E-2</v>
      </c>
      <c r="H118">
        <v>120</v>
      </c>
      <c r="I118">
        <v>0.38790000000000002</v>
      </c>
      <c r="J118">
        <v>0.47970000000000002</v>
      </c>
      <c r="K118">
        <v>5.5500000000000001E-2</v>
      </c>
      <c r="L118">
        <v>4.3099999999999999E-2</v>
      </c>
      <c r="M118">
        <v>-9.7600000000000006E-2</v>
      </c>
      <c r="N118">
        <v>0.1241</v>
      </c>
      <c r="O118">
        <f t="shared" si="42"/>
        <v>0.86602540378443871</v>
      </c>
      <c r="P118">
        <f t="shared" si="43"/>
        <v>8.131867149650078E-2</v>
      </c>
      <c r="Q118">
        <f t="shared" si="44"/>
        <v>9.6509241171962357E-2</v>
      </c>
      <c r="R118">
        <f t="shared" si="45"/>
        <v>1.1865270841032177E-2</v>
      </c>
      <c r="S118">
        <f t="shared" si="46"/>
        <v>7.6028423350817621E-3</v>
      </c>
      <c r="T118">
        <f t="shared" si="47"/>
        <v>-1.7684543801283627E-2</v>
      </c>
      <c r="U118">
        <f t="shared" si="48"/>
        <v>2.6511700707223484E-2</v>
      </c>
    </row>
    <row r="119" spans="1:23" x14ac:dyDescent="0.3">
      <c r="A119">
        <v>130</v>
      </c>
      <c r="B119">
        <v>0.14349999999999999</v>
      </c>
      <c r="C119">
        <v>0.161</v>
      </c>
      <c r="D119">
        <v>1.54E-2</v>
      </c>
      <c r="E119">
        <v>-1.49E-2</v>
      </c>
      <c r="F119">
        <v>-9.7000000000000003E-3</v>
      </c>
      <c r="G119">
        <v>3.4099999999999998E-2</v>
      </c>
      <c r="H119">
        <v>130</v>
      </c>
      <c r="I119">
        <v>0.39539999999999997</v>
      </c>
      <c r="J119">
        <v>0.45400000000000001</v>
      </c>
      <c r="K119">
        <v>5.3400000000000003E-2</v>
      </c>
      <c r="L119">
        <v>0.1148</v>
      </c>
      <c r="M119">
        <v>-0.11360000000000001</v>
      </c>
      <c r="N119">
        <v>9.4500000000000001E-2</v>
      </c>
      <c r="O119">
        <f t="shared" si="42"/>
        <v>0.76604444311897801</v>
      </c>
      <c r="P119">
        <f t="shared" si="43"/>
        <v>7.2050917869536615E-2</v>
      </c>
      <c r="Q119">
        <f t="shared" si="44"/>
        <v>8.2225486156550398E-2</v>
      </c>
      <c r="R119">
        <f t="shared" si="45"/>
        <v>9.1985584513344185E-3</v>
      </c>
      <c r="S119">
        <f t="shared" si="46"/>
        <v>1.3356627751283556E-2</v>
      </c>
      <c r="T119">
        <f t="shared" si="47"/>
        <v>-1.648520722455718E-2</v>
      </c>
      <c r="U119">
        <f t="shared" si="48"/>
        <v>1.7193817105255901E-2</v>
      </c>
    </row>
    <row r="120" spans="1:23" x14ac:dyDescent="0.3">
      <c r="A120">
        <v>140</v>
      </c>
      <c r="B120">
        <v>0.1341</v>
      </c>
      <c r="C120">
        <v>0.17460000000000001</v>
      </c>
      <c r="D120">
        <v>9.9000000000000008E-3</v>
      </c>
      <c r="E120">
        <v>-5.4699999999999999E-2</v>
      </c>
      <c r="F120">
        <v>-1E-4</v>
      </c>
      <c r="G120">
        <v>1.6899999999999998E-2</v>
      </c>
      <c r="H120">
        <v>140</v>
      </c>
      <c r="I120">
        <v>0.42149999999999999</v>
      </c>
      <c r="J120">
        <v>0.42670000000000002</v>
      </c>
      <c r="K120">
        <v>7.1800000000000003E-2</v>
      </c>
      <c r="L120">
        <v>0.17860000000000001</v>
      </c>
      <c r="M120">
        <v>-0.12470000000000001</v>
      </c>
      <c r="N120">
        <v>5.6500000000000002E-2</v>
      </c>
      <c r="O120">
        <f t="shared" si="42"/>
        <v>0.64278760968653947</v>
      </c>
      <c r="P120">
        <f t="shared" si="43"/>
        <v>6.2331431560381748E-2</v>
      </c>
      <c r="Q120">
        <f t="shared" si="44"/>
        <v>6.7458404962666571E-2</v>
      </c>
      <c r="R120">
        <f t="shared" si="45"/>
        <v>9.1657270671043727E-3</v>
      </c>
      <c r="S120">
        <f t="shared" si="46"/>
        <v>1.390004386308729E-2</v>
      </c>
      <c r="T120">
        <f t="shared" si="47"/>
        <v>-1.4001012704707782E-2</v>
      </c>
      <c r="U120">
        <f t="shared" si="48"/>
        <v>8.2345699721598619E-3</v>
      </c>
    </row>
    <row r="121" spans="1:23" x14ac:dyDescent="0.3">
      <c r="A121">
        <v>150</v>
      </c>
      <c r="B121">
        <v>0.11890000000000001</v>
      </c>
      <c r="C121">
        <v>0.17269999999999999</v>
      </c>
      <c r="D121">
        <v>7.7999999999999996E-3</v>
      </c>
      <c r="E121">
        <v>-8.3299999999999999E-2</v>
      </c>
      <c r="F121">
        <v>7.6E-3</v>
      </c>
      <c r="G121">
        <v>3.5999999999999999E-3</v>
      </c>
      <c r="H121">
        <v>150</v>
      </c>
      <c r="I121">
        <v>0.4793</v>
      </c>
      <c r="J121">
        <v>0.43430000000000002</v>
      </c>
      <c r="K121">
        <v>0.11070000000000001</v>
      </c>
      <c r="L121">
        <v>0.1978</v>
      </c>
      <c r="M121">
        <v>-0.1258</v>
      </c>
      <c r="N121">
        <v>2.1000000000000001E-2</v>
      </c>
      <c r="O121">
        <f t="shared" si="42"/>
        <v>0.49999999999999994</v>
      </c>
      <c r="P121">
        <f t="shared" si="43"/>
        <v>5.2202797927150386E-2</v>
      </c>
      <c r="Q121">
        <f t="shared" si="44"/>
        <v>5.2970742798027895E-2</v>
      </c>
      <c r="R121">
        <f t="shared" si="45"/>
        <v>1.0341075818066403E-2</v>
      </c>
      <c r="S121">
        <f t="shared" si="46"/>
        <v>9.992009967667536E-3</v>
      </c>
      <c r="T121">
        <f t="shared" si="47"/>
        <v>-1.0314895879286487E-2</v>
      </c>
      <c r="U121">
        <f t="shared" si="48"/>
        <v>2.1467549799530248E-3</v>
      </c>
    </row>
    <row r="122" spans="1:23" x14ac:dyDescent="0.3">
      <c r="A122">
        <v>160</v>
      </c>
      <c r="B122">
        <v>9.4E-2</v>
      </c>
      <c r="C122">
        <v>0.13089999999999999</v>
      </c>
      <c r="D122">
        <v>8.5000000000000006E-3</v>
      </c>
      <c r="E122">
        <v>-7.22E-2</v>
      </c>
      <c r="F122">
        <v>1.0999999999999999E-2</v>
      </c>
      <c r="G122">
        <v>-3.0999999999999999E-3</v>
      </c>
      <c r="H122">
        <v>160</v>
      </c>
      <c r="I122">
        <v>0.58069999999999999</v>
      </c>
      <c r="J122">
        <v>0.50439999999999996</v>
      </c>
      <c r="K122">
        <v>0.1618</v>
      </c>
      <c r="L122">
        <v>0.1464</v>
      </c>
      <c r="M122">
        <v>-0.1087</v>
      </c>
      <c r="N122">
        <v>-2E-3</v>
      </c>
      <c r="O122">
        <f t="shared" si="42"/>
        <v>0.34202014332566888</v>
      </c>
      <c r="P122">
        <f t="shared" si="43"/>
        <v>4.0275390729109323E-2</v>
      </c>
      <c r="Q122">
        <f t="shared" si="44"/>
        <v>3.7923455951094046E-2</v>
      </c>
      <c r="R122">
        <f t="shared" si="45"/>
        <v>1.0165850068426439E-2</v>
      </c>
      <c r="S122">
        <f t="shared" si="46"/>
        <v>4.4292781860084665E-3</v>
      </c>
      <c r="T122">
        <f t="shared" si="47"/>
        <v>-5.8320819241647866E-3</v>
      </c>
      <c r="U122">
        <f t="shared" si="48"/>
        <v>-3.0443825806796741E-4</v>
      </c>
    </row>
    <row r="123" spans="1:23" x14ac:dyDescent="0.3">
      <c r="A123">
        <v>170</v>
      </c>
      <c r="B123">
        <v>6.1100000000000002E-2</v>
      </c>
      <c r="C123">
        <v>6.1499999999999999E-2</v>
      </c>
      <c r="D123">
        <v>1.0200000000000001E-2</v>
      </c>
      <c r="E123">
        <v>-2.7099999999999999E-2</v>
      </c>
      <c r="F123">
        <v>8.0000000000000002E-3</v>
      </c>
      <c r="G123">
        <v>-3.3999999999999998E-3</v>
      </c>
      <c r="H123">
        <v>170</v>
      </c>
      <c r="I123">
        <v>0.72330000000000005</v>
      </c>
      <c r="J123">
        <v>0.61150000000000004</v>
      </c>
      <c r="K123">
        <v>0.2079</v>
      </c>
      <c r="L123">
        <v>5.0900000000000001E-2</v>
      </c>
      <c r="M123">
        <v>-6.5500000000000003E-2</v>
      </c>
      <c r="N123">
        <v>-7.6E-3</v>
      </c>
      <c r="O123">
        <f t="shared" si="42"/>
        <v>0.17364817766693028</v>
      </c>
      <c r="P123">
        <f t="shared" si="43"/>
        <v>2.3773065262309493E-2</v>
      </c>
      <c r="Q123">
        <f t="shared" si="44"/>
        <v>2.0396829323730603E-2</v>
      </c>
      <c r="R123">
        <f t="shared" si="45"/>
        <v>6.6100274524600964E-3</v>
      </c>
      <c r="S123">
        <f t="shared" si="46"/>
        <v>7.213143208094925E-4</v>
      </c>
      <c r="T123">
        <f t="shared" si="47"/>
        <v>-1.7426711532162107E-3</v>
      </c>
      <c r="U123">
        <f t="shared" si="48"/>
        <v>-3.33380568441362E-4</v>
      </c>
    </row>
    <row r="124" spans="1:23" x14ac:dyDescent="0.3">
      <c r="A124">
        <v>180</v>
      </c>
      <c r="B124">
        <v>3.4599999999999999E-2</v>
      </c>
      <c r="C124">
        <v>2.47E-2</v>
      </c>
      <c r="D124">
        <v>1.0999999999999999E-2</v>
      </c>
      <c r="E124">
        <v>0</v>
      </c>
      <c r="F124">
        <v>0</v>
      </c>
      <c r="G124">
        <v>0</v>
      </c>
      <c r="H124">
        <v>180</v>
      </c>
      <c r="I124">
        <v>0.87060000000000004</v>
      </c>
      <c r="J124">
        <v>0.66639999999999999</v>
      </c>
      <c r="K124">
        <v>0.22700000000000001</v>
      </c>
      <c r="L124">
        <v>0</v>
      </c>
      <c r="M124">
        <v>0</v>
      </c>
      <c r="N124">
        <v>0</v>
      </c>
      <c r="O124">
        <f t="shared" si="42"/>
        <v>1.22514845490862E-16</v>
      </c>
      <c r="P124">
        <f t="shared" si="43"/>
        <v>1.9355777874181192E-17</v>
      </c>
      <c r="Q124">
        <f t="shared" si="44"/>
        <v>1.4777704472875193E-17</v>
      </c>
      <c r="R124">
        <f t="shared" si="45"/>
        <v>5.089124098602655E-18</v>
      </c>
      <c r="S124">
        <f t="shared" si="46"/>
        <v>0</v>
      </c>
      <c r="T124">
        <f t="shared" si="47"/>
        <v>0</v>
      </c>
      <c r="U124">
        <f t="shared" si="48"/>
        <v>0</v>
      </c>
    </row>
    <row r="125" spans="1:23" x14ac:dyDescent="0.3">
      <c r="P125">
        <f t="shared" ref="P125" si="49">SUM(P106:P124)*2*PI()</f>
        <v>9.3627464180880917</v>
      </c>
      <c r="Q125">
        <f t="shared" ref="Q125" si="50">SUM(Q106:Q124)*2*PI()</f>
        <v>8.8174978382252345</v>
      </c>
      <c r="R125">
        <f t="shared" ref="R125" si="51">SUM(R106:R124)*2*PI()</f>
        <v>2.078895653933627</v>
      </c>
      <c r="S125">
        <f t="shared" ref="S125" si="52">SUM(S106:S124)*2*PI()</f>
        <v>-1.1025242524554126</v>
      </c>
      <c r="T125">
        <f t="shared" ref="T125" si="53">SUM(T106:T124)*2*PI()</f>
        <v>-0.18044429303571466</v>
      </c>
      <c r="U125">
        <f t="shared" ref="U125" si="54">SUM(U106:U124)*2*PI()</f>
        <v>1.224030990756505</v>
      </c>
      <c r="V125">
        <f>-S125/Q125</f>
        <v>0.12503822203117501</v>
      </c>
      <c r="W125">
        <f>-U125/Q125</f>
        <v>-0.13881840554019065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SAID</vt:lpstr>
      <vt:lpstr>MAID</vt:lpstr>
      <vt:lpstr>SAID_all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hykang</dc:creator>
  <cp:lastModifiedBy>hykang</cp:lastModifiedBy>
  <dcterms:created xsi:type="dcterms:W3CDTF">2014-06-18T17:39:56Z</dcterms:created>
  <dcterms:modified xsi:type="dcterms:W3CDTF">2014-07-10T13:53:53Z</dcterms:modified>
</cp:coreProperties>
</file>